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285" windowHeight="12105" activeTab="0"/>
  </bookViews>
  <sheets>
    <sheet name="2017-18" sheetId="1" r:id="rId1"/>
  </sheets>
  <definedNames>
    <definedName name="_xlnm.Print_Area" localSheetId="0">'2017-18'!$A$1:$M$44</definedName>
  </definedNames>
  <calcPr fullCalcOnLoad="1"/>
</workbook>
</file>

<file path=xl/sharedStrings.xml><?xml version="1.0" encoding="utf-8"?>
<sst xmlns="http://schemas.openxmlformats.org/spreadsheetml/2006/main" count="65" uniqueCount="51">
  <si>
    <t>Minimo</t>
  </si>
  <si>
    <t>MASSIMO</t>
  </si>
  <si>
    <t>Entrate</t>
  </si>
  <si>
    <t>Uscite</t>
  </si>
  <si>
    <t>Totale contributi di iscrizione al master</t>
  </si>
  <si>
    <t>Quota di iscrizione</t>
  </si>
  <si>
    <t>Numero minimo partecipanti</t>
  </si>
  <si>
    <t>Numero MASSIMO partecipanti</t>
  </si>
  <si>
    <t>Docenza e tutoraggio didattico</t>
  </si>
  <si>
    <t>numero ore</t>
  </si>
  <si>
    <t>Totali parziali</t>
  </si>
  <si>
    <t>Min</t>
  </si>
  <si>
    <t>MAX</t>
  </si>
  <si>
    <t>Ente B</t>
  </si>
  <si>
    <t>Contratti</t>
  </si>
  <si>
    <t>Ente C</t>
  </si>
  <si>
    <t>Tutoraggio didattico</t>
  </si>
  <si>
    <t>Le eventuali quote di iscrizione studenti singoli moduli dovranno essere calcolate SOLO per il preventivo di spesa formulato sul MASSIMO delle entrate</t>
  </si>
  <si>
    <t>Conferenze e seminari</t>
  </si>
  <si>
    <t>Pubblicità e promozione</t>
  </si>
  <si>
    <t>CCC</t>
  </si>
  <si>
    <t>min</t>
  </si>
  <si>
    <t>FIRMA</t>
  </si>
  <si>
    <t>Il segretario amministrativo del Dipartimento</t>
  </si>
  <si>
    <t>BBB</t>
  </si>
  <si>
    <t>per iscritto</t>
  </si>
  <si>
    <t>costo 1 CFU</t>
  </si>
  <si>
    <t>quota di iscr. al master/CFU did. front.&gt;</t>
  </si>
  <si>
    <t>Numero MASSIMO partecipanti
(10% del massimo degli iscrivibili al master)</t>
  </si>
  <si>
    <t>Numero totale CFU tabella moduli singoli</t>
  </si>
  <si>
    <t>Totale contributi di iscrizione a moduli singoli</t>
  </si>
  <si>
    <t>&gt;&gt;&gt;&gt;&gt;&gt;Verificare che totale entrate e totale uscite coincidano sia sul minimo che sul massimo&lt;&lt;&lt;&lt;&lt;&lt;</t>
  </si>
  <si>
    <t>Ente A</t>
  </si>
  <si>
    <t xml:space="preserve">Altre voci </t>
  </si>
  <si>
    <r>
      <t>Totale contributi</t>
    </r>
    <r>
      <rPr>
        <sz val="10"/>
        <rFont val="Times New Roman"/>
        <family val="1"/>
      </rPr>
      <t xml:space="preserve">
iscrizione al master + eventuali moduli singoli</t>
    </r>
  </si>
  <si>
    <r>
      <rPr>
        <b/>
        <sz val="10"/>
        <rFont val="Times New Roman"/>
        <family val="1"/>
      </rPr>
      <t>Contributo a favore del bilancio di Ateneo</t>
    </r>
    <r>
      <rPr>
        <sz val="10"/>
        <rFont val="Times New Roman"/>
        <family val="1"/>
      </rPr>
      <t xml:space="preserve"> (</t>
    </r>
    <r>
      <rPr>
        <sz val="10"/>
        <color indexed="10"/>
        <rFont val="Times New Roman"/>
        <family val="1"/>
      </rPr>
      <t>20%</t>
    </r>
    <r>
      <rPr>
        <sz val="10"/>
        <rFont val="Times New Roman"/>
        <family val="1"/>
      </rPr>
      <t xml:space="preserve"> della voce "Totale contributi", nella colonna Entrate)</t>
    </r>
  </si>
  <si>
    <r>
      <rPr>
        <b/>
        <sz val="10"/>
        <rFont val="Times New Roman"/>
        <family val="1"/>
      </rPr>
      <t>Contributo</t>
    </r>
    <r>
      <rPr>
        <sz val="10"/>
        <rFont val="Times New Roman"/>
        <family val="1"/>
      </rPr>
      <t xml:space="preserve"> al bilancio del </t>
    </r>
    <r>
      <rPr>
        <b/>
        <sz val="10"/>
        <rFont val="Times New Roman"/>
        <family val="1"/>
      </rPr>
      <t>Dipartimento</t>
    </r>
    <r>
      <rPr>
        <sz val="10"/>
        <rFont val="Times New Roman"/>
        <family val="1"/>
      </rPr>
      <t xml:space="preserve"> sede amministrativa (se previsto)</t>
    </r>
  </si>
  <si>
    <r>
      <t xml:space="preserve">Quota di iscrizione [il valore </t>
    </r>
    <r>
      <rPr>
        <b/>
        <sz val="10"/>
        <rFont val="Times New Roman"/>
        <family val="1"/>
      </rPr>
      <t>deve essere compreso tra A e B</t>
    </r>
    <r>
      <rPr>
        <sz val="10"/>
        <rFont val="Times New Roman"/>
        <family val="1"/>
      </rPr>
      <t xml:space="preserve"> indicati sotto nel riquadro "calcolo quota di iscrizione a moduli singoli"]</t>
    </r>
  </si>
  <si>
    <r>
      <t>Contributi liberi da parte di enti e soggetti esterni</t>
    </r>
    <r>
      <rPr>
        <sz val="10"/>
        <rFont val="Times New Roman"/>
        <family val="1"/>
      </rPr>
      <t xml:space="preserve">
(ove presenti, specificare l'Ente erogatore)</t>
    </r>
  </si>
  <si>
    <r>
      <rPr>
        <b/>
        <sz val="10"/>
        <rFont val="Times New Roman"/>
        <family val="1"/>
      </rPr>
      <t xml:space="preserve">Funzionamento </t>
    </r>
    <r>
      <rPr>
        <sz val="10"/>
        <rFont val="Times New Roman"/>
        <family val="1"/>
      </rPr>
      <t>(spese postali, utenze, cancelleria)</t>
    </r>
  </si>
  <si>
    <r>
      <t xml:space="preserve">n. CFU didattica frontale del master (da </t>
    </r>
    <r>
      <rPr>
        <i/>
        <sz val="10"/>
        <rFont val="Times New Roman"/>
        <family val="1"/>
      </rPr>
      <t>Tabella attività formative</t>
    </r>
    <r>
      <rPr>
        <sz val="10"/>
        <rFont val="Times New Roman"/>
        <family val="1"/>
      </rPr>
      <t>)&gt;</t>
    </r>
  </si>
  <si>
    <r>
      <t>aumentato del 10%&gt;&gt;</t>
    </r>
    <r>
      <rPr>
        <b/>
        <sz val="10"/>
        <color indexed="10"/>
        <rFont val="Times New Roman"/>
        <family val="1"/>
      </rPr>
      <t>A</t>
    </r>
  </si>
  <si>
    <r>
      <t>aumentato del 20%&gt;&gt;</t>
    </r>
    <r>
      <rPr>
        <b/>
        <sz val="10"/>
        <color indexed="10"/>
        <rFont val="Times New Roman"/>
        <family val="1"/>
      </rPr>
      <t>B</t>
    </r>
  </si>
  <si>
    <t>Eventuali contributi, rimborsi, borse di studio per gli studenti</t>
  </si>
  <si>
    <r>
      <rPr>
        <b/>
        <sz val="10"/>
        <rFont val="Times New Roman"/>
        <family val="1"/>
      </rPr>
      <t>Rimborso quota/e di iscrizione al 10% degli studenti iscritt</t>
    </r>
    <r>
      <rPr>
        <sz val="10"/>
        <rFont val="Times New Roman"/>
        <family val="1"/>
      </rPr>
      <t xml:space="preserve">i in possesso dei requisiti di reddito fissati dal Consiglio di Amministrazione </t>
    </r>
    <r>
      <rPr>
        <sz val="8"/>
        <color indexed="10"/>
        <rFont val="Times New Roman"/>
        <family val="1"/>
      </rPr>
      <t>[inserire l'equivalente di 1 quota di iscrizione fino a 14 iscritti, 2 quote da 15 a 24 iscritti, 3 quote da 25 a 34 ecc.]</t>
    </r>
  </si>
  <si>
    <r>
      <t>Recupero oneri</t>
    </r>
    <r>
      <rPr>
        <sz val="10"/>
        <rFont val="Times New Roman"/>
        <family val="1"/>
      </rPr>
      <t xml:space="preserve"> relativi alle commissioni praticate dalla banca al fornitore del servizio per le iscrizioni effettuate con carta di credito (</t>
    </r>
    <r>
      <rPr>
        <sz val="10"/>
        <color indexed="10"/>
        <rFont val="Times New Roman"/>
        <family val="1"/>
      </rPr>
      <t>1,60%</t>
    </r>
    <r>
      <rPr>
        <sz val="10"/>
        <rFont val="Times New Roman"/>
        <family val="1"/>
      </rPr>
      <t xml:space="preserve"> della voce "proventi da quote di iscrizione", da computare sul numero iscritti sia minimo che massimo)                          </t>
    </r>
  </si>
  <si>
    <r>
      <rPr>
        <b/>
        <sz val="10"/>
        <rFont val="Times New Roman"/>
        <family val="1"/>
      </rPr>
      <t>Copertura assicurativa</t>
    </r>
    <r>
      <rPr>
        <sz val="10"/>
        <rFont val="Times New Roman"/>
        <family val="1"/>
      </rPr>
      <t xml:space="preserve"> per ciascun anno solare</t>
    </r>
  </si>
  <si>
    <t>Supplenza esterna</t>
  </si>
  <si>
    <t>Supplenza interna</t>
  </si>
  <si>
    <t xml:space="preserve">importo orario netto al docente </t>
  </si>
  <si>
    <t>indicare il budget totale
al netto degli oneri</t>
  </si>
</sst>
</file>

<file path=xl/styles.xml><?xml version="1.0" encoding="utf-8"?>
<styleSheet xmlns="http://schemas.openxmlformats.org/spreadsheetml/2006/main">
  <numFmts count="3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€&quot;\ #.##0;\-&quot;€&quot;\ #.##0"/>
    <numFmt numFmtId="171" formatCode="_-&quot;€&quot;\ * #.##0_-;\-&quot;€&quot;\ * #.##0_-;_-&quot;€&quot;\ * &quot;-&quot;_-;_-@_-"/>
    <numFmt numFmtId="172" formatCode="&quot;€&quot;\ #.##0.00"/>
    <numFmt numFmtId="173" formatCode="&quot;€&quot;\ #.##"/>
    <numFmt numFmtId="174" formatCode="#.##0.00"/>
    <numFmt numFmtId="175" formatCode="#.##0.00000"/>
    <numFmt numFmtId="176" formatCode="0.0"/>
    <numFmt numFmtId="177" formatCode="_-&quot;€&quot;\ * #.##0.00_-;\-&quot;€&quot;\ * #.##0.00_-;_-&quot;€&quot;\ * &quot;-&quot;??_-;_-@_-"/>
    <numFmt numFmtId="178" formatCode="&quot;€&quot;\ #.##0.00;[Red]\-&quot;€&quot;\ #.##0.00"/>
    <numFmt numFmtId="179" formatCode="#,##0\ [$€-1];[Red]\-#,##0\ [$€-1]"/>
    <numFmt numFmtId="180" formatCode="&quot;€&quot;\ #,##0"/>
    <numFmt numFmtId="181" formatCode="&quot;Sì&quot;;&quot;Sì&quot;;&quot;No&quot;"/>
    <numFmt numFmtId="182" formatCode="&quot;Vero&quot;;&quot;Vero&quot;;&quot;Falso&quot;"/>
    <numFmt numFmtId="183" formatCode="&quot;Attivo&quot;;&quot;Attivo&quot;;&quot;Disattivo&quot;"/>
    <numFmt numFmtId="184" formatCode="[$€-2]\ #.##000_);[Red]\([$€-2]\ #.##000\)"/>
    <numFmt numFmtId="185" formatCode="&quot;€&quot;\ #,##0.00"/>
  </numFmts>
  <fonts count="50">
    <font>
      <sz val="10"/>
      <name val="Arial"/>
      <family val="0"/>
    </font>
    <font>
      <sz val="8"/>
      <name val="palatino linotipe"/>
      <family val="0"/>
    </font>
    <font>
      <sz val="10"/>
      <name val="palatino linotipe"/>
      <family val="0"/>
    </font>
    <font>
      <sz val="11"/>
      <name val="palatino linotipe"/>
      <family val="0"/>
    </font>
    <font>
      <b/>
      <sz val="9"/>
      <name val="palatino linotipe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Times New Roman"/>
      <family val="1"/>
    </font>
    <font>
      <b/>
      <sz val="9"/>
      <name val="Times New Roman"/>
      <family val="1"/>
    </font>
    <font>
      <sz val="9"/>
      <color indexed="10"/>
      <name val="Times New Roman"/>
      <family val="1"/>
    </font>
    <font>
      <sz val="10"/>
      <name val="Times New Roman"/>
      <family val="1"/>
    </font>
    <font>
      <sz val="8"/>
      <color indexed="10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i/>
      <sz val="10"/>
      <name val="Times New Roman"/>
      <family val="1"/>
    </font>
    <font>
      <b/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2" applyNumberFormat="0" applyFill="0" applyAlignment="0" applyProtection="0"/>
    <xf numFmtId="0" fontId="37" fillId="21" borderId="3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44" fontId="0" fillId="0" borderId="0" applyFont="0" applyFill="0" applyBorder="0" applyAlignment="0" applyProtection="0"/>
    <xf numFmtId="0" fontId="3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0" fontId="40" fillId="20" borderId="5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7">
    <xf numFmtId="0" fontId="0" fillId="0" borderId="0" xfId="0" applyAlignment="1">
      <alignment/>
    </xf>
    <xf numFmtId="0" fontId="1" fillId="0" borderId="0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172" fontId="1" fillId="0" borderId="0" xfId="0" applyNumberFormat="1" applyFont="1" applyBorder="1" applyAlignment="1">
      <alignment vertical="center" wrapText="1"/>
    </xf>
    <xf numFmtId="172" fontId="1" fillId="0" borderId="0" xfId="0" applyNumberFormat="1" applyFont="1" applyAlignment="1">
      <alignment vertical="center" wrapText="1"/>
    </xf>
    <xf numFmtId="0" fontId="1" fillId="0" borderId="0" xfId="0" applyFont="1" applyAlignment="1">
      <alignment horizontal="right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44" fontId="1" fillId="0" borderId="0" xfId="0" applyNumberFormat="1" applyFont="1" applyBorder="1" applyAlignment="1">
      <alignment horizontal="left" vertical="center" wrapText="1"/>
    </xf>
    <xf numFmtId="44" fontId="1" fillId="0" borderId="0" xfId="0" applyNumberFormat="1" applyFont="1" applyBorder="1" applyAlignment="1">
      <alignment vertical="center" wrapText="1"/>
    </xf>
    <xf numFmtId="44" fontId="1" fillId="0" borderId="0" xfId="0" applyNumberFormat="1" applyFont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44" fontId="7" fillId="0" borderId="0" xfId="0" applyNumberFormat="1" applyFont="1" applyAlignment="1">
      <alignment horizontal="center" vertical="center" wrapText="1"/>
    </xf>
    <xf numFmtId="172" fontId="7" fillId="0" borderId="0" xfId="0" applyNumberFormat="1" applyFont="1" applyAlignment="1">
      <alignment horizontal="center" vertical="center" wrapText="1"/>
    </xf>
    <xf numFmtId="44" fontId="7" fillId="0" borderId="0" xfId="0" applyNumberFormat="1" applyFont="1" applyBorder="1" applyAlignment="1">
      <alignment horizontal="left" vertical="center" wrapText="1"/>
    </xf>
    <xf numFmtId="0" fontId="8" fillId="0" borderId="10" xfId="0" applyFont="1" applyBorder="1" applyAlignment="1">
      <alignment vertical="center" wrapText="1"/>
    </xf>
    <xf numFmtId="0" fontId="8" fillId="0" borderId="11" xfId="0" applyFont="1" applyBorder="1" applyAlignment="1">
      <alignment vertical="center" wrapText="1"/>
    </xf>
    <xf numFmtId="44" fontId="8" fillId="0" borderId="11" xfId="0" applyNumberFormat="1" applyFont="1" applyBorder="1" applyAlignment="1">
      <alignment vertical="center" wrapText="1"/>
    </xf>
    <xf numFmtId="44" fontId="8" fillId="0" borderId="12" xfId="0" applyNumberFormat="1" applyFont="1" applyBorder="1" applyAlignment="1">
      <alignment vertical="center" wrapText="1"/>
    </xf>
    <xf numFmtId="173" fontId="8" fillId="0" borderId="0" xfId="0" applyNumberFormat="1" applyFont="1" applyBorder="1" applyAlignment="1">
      <alignment vertical="center" wrapText="1"/>
    </xf>
    <xf numFmtId="1" fontId="9" fillId="0" borderId="11" xfId="0" applyNumberFormat="1" applyFont="1" applyFill="1" applyBorder="1" applyAlignment="1">
      <alignment horizontal="center" vertical="center" wrapText="1"/>
    </xf>
    <xf numFmtId="44" fontId="8" fillId="0" borderId="11" xfId="0" applyNumberFormat="1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0" fontId="10" fillId="0" borderId="0" xfId="0" applyFont="1" applyAlignment="1">
      <alignment vertical="center" wrapText="1"/>
    </xf>
    <xf numFmtId="0" fontId="12" fillId="0" borderId="13" xfId="0" applyFont="1" applyBorder="1" applyAlignment="1">
      <alignment vertical="center" wrapText="1"/>
    </xf>
    <xf numFmtId="0" fontId="10" fillId="0" borderId="14" xfId="0" applyFont="1" applyBorder="1" applyAlignment="1">
      <alignment vertical="center" wrapText="1"/>
    </xf>
    <xf numFmtId="44" fontId="10" fillId="0" borderId="14" xfId="62" applyNumberFormat="1" applyFont="1" applyBorder="1" applyAlignment="1">
      <alignment horizontal="left" vertical="center" wrapText="1"/>
    </xf>
    <xf numFmtId="44" fontId="10" fillId="0" borderId="15" xfId="62" applyNumberFormat="1" applyFont="1" applyBorder="1" applyAlignment="1">
      <alignment horizontal="left" vertical="center" wrapText="1"/>
    </xf>
    <xf numFmtId="173" fontId="10" fillId="0" borderId="0" xfId="0" applyNumberFormat="1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44" fontId="10" fillId="0" borderId="0" xfId="0" applyNumberFormat="1" applyFont="1" applyBorder="1" applyAlignment="1">
      <alignment horizontal="left" vertical="center" wrapText="1"/>
    </xf>
    <xf numFmtId="0" fontId="12" fillId="0" borderId="16" xfId="0" applyFont="1" applyBorder="1" applyAlignment="1">
      <alignment vertical="center" wrapText="1"/>
    </xf>
    <xf numFmtId="0" fontId="10" fillId="0" borderId="17" xfId="0" applyFont="1" applyBorder="1" applyAlignment="1">
      <alignment vertical="center" wrapText="1"/>
    </xf>
    <xf numFmtId="44" fontId="10" fillId="0" borderId="17" xfId="62" applyNumberFormat="1" applyFont="1" applyBorder="1" applyAlignment="1">
      <alignment horizontal="left" vertical="center" wrapText="1"/>
    </xf>
    <xf numFmtId="44" fontId="10" fillId="0" borderId="18" xfId="62" applyNumberFormat="1" applyFont="1" applyBorder="1" applyAlignment="1">
      <alignment horizontal="left" vertical="center" wrapText="1"/>
    </xf>
    <xf numFmtId="44" fontId="10" fillId="0" borderId="15" xfId="62" applyNumberFormat="1" applyFont="1" applyFill="1" applyBorder="1" applyAlignment="1">
      <alignment horizontal="left" vertical="center" wrapText="1"/>
    </xf>
    <xf numFmtId="0" fontId="10" fillId="0" borderId="19" xfId="0" applyFont="1" applyBorder="1" applyAlignment="1">
      <alignment horizontal="right" vertical="center" wrapText="1"/>
    </xf>
    <xf numFmtId="44" fontId="10" fillId="0" borderId="0" xfId="62" applyFont="1" applyBorder="1" applyAlignment="1">
      <alignment horizontal="right" vertical="center" wrapText="1"/>
    </xf>
    <xf numFmtId="0" fontId="10" fillId="0" borderId="0" xfId="0" applyFont="1" applyFill="1" applyBorder="1" applyAlignment="1">
      <alignment horizontal="left" vertical="center" wrapText="1"/>
    </xf>
    <xf numFmtId="44" fontId="10" fillId="0" borderId="0" xfId="0" applyNumberFormat="1" applyFont="1" applyFill="1" applyBorder="1" applyAlignment="1">
      <alignment horizontal="left" vertical="center" wrapText="1"/>
    </xf>
    <xf numFmtId="0" fontId="10" fillId="0" borderId="0" xfId="0" applyFont="1" applyBorder="1" applyAlignment="1">
      <alignment horizontal="right" vertical="center" wrapText="1"/>
    </xf>
    <xf numFmtId="0" fontId="10" fillId="0" borderId="20" xfId="0" applyFont="1" applyBorder="1" applyAlignment="1">
      <alignment horizontal="right" vertical="center" wrapText="1"/>
    </xf>
    <xf numFmtId="0" fontId="10" fillId="0" borderId="21" xfId="0" applyFont="1" applyBorder="1" applyAlignment="1">
      <alignment horizontal="right" vertical="center" wrapText="1"/>
    </xf>
    <xf numFmtId="1" fontId="10" fillId="0" borderId="0" xfId="0" applyNumberFormat="1" applyFont="1" applyBorder="1" applyAlignment="1">
      <alignment vertical="center" wrapText="1"/>
    </xf>
    <xf numFmtId="44" fontId="10" fillId="0" borderId="0" xfId="0" applyNumberFormat="1" applyFont="1" applyBorder="1" applyAlignment="1">
      <alignment vertical="center" wrapText="1"/>
    </xf>
    <xf numFmtId="173" fontId="10" fillId="0" borderId="0" xfId="0" applyNumberFormat="1" applyFont="1" applyFill="1" applyBorder="1" applyAlignment="1">
      <alignment vertical="center" wrapText="1"/>
    </xf>
    <xf numFmtId="44" fontId="10" fillId="0" borderId="0" xfId="62" applyNumberFormat="1" applyFont="1" applyFill="1" applyBorder="1" applyAlignment="1">
      <alignment horizontal="left" vertical="center" wrapText="1"/>
    </xf>
    <xf numFmtId="44" fontId="10" fillId="0" borderId="0" xfId="62" applyNumberFormat="1" applyFont="1" applyFill="1" applyBorder="1" applyAlignment="1">
      <alignment horizontal="center" vertical="center" wrapText="1"/>
    </xf>
    <xf numFmtId="173" fontId="10" fillId="0" borderId="0" xfId="0" applyNumberFormat="1" applyFont="1" applyBorder="1" applyAlignment="1">
      <alignment horizontal="right" vertical="center" wrapText="1"/>
    </xf>
    <xf numFmtId="0" fontId="10" fillId="0" borderId="22" xfId="0" applyFont="1" applyFill="1" applyBorder="1" applyAlignment="1">
      <alignment vertical="center" wrapText="1"/>
    </xf>
    <xf numFmtId="44" fontId="10" fillId="0" borderId="13" xfId="62" applyNumberFormat="1" applyFont="1" applyFill="1" applyBorder="1" applyAlignment="1">
      <alignment horizontal="left" vertical="center" wrapText="1"/>
    </xf>
    <xf numFmtId="0" fontId="10" fillId="0" borderId="21" xfId="0" applyNumberFormat="1" applyFont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right" vertical="center" wrapText="1"/>
    </xf>
    <xf numFmtId="1" fontId="10" fillId="0" borderId="22" xfId="0" applyNumberFormat="1" applyFont="1" applyFill="1" applyBorder="1" applyAlignment="1">
      <alignment horizontal="center" vertical="center" wrapText="1"/>
    </xf>
    <xf numFmtId="44" fontId="10" fillId="0" borderId="22" xfId="62" applyFont="1" applyFill="1" applyBorder="1" applyAlignment="1">
      <alignment horizontal="center" vertical="center" wrapText="1"/>
    </xf>
    <xf numFmtId="1" fontId="13" fillId="0" borderId="22" xfId="0" applyNumberFormat="1" applyFont="1" applyFill="1" applyBorder="1" applyAlignment="1">
      <alignment horizontal="center" vertical="center" wrapText="1"/>
    </xf>
    <xf numFmtId="44" fontId="10" fillId="0" borderId="0" xfId="62" applyNumberFormat="1" applyFont="1" applyBorder="1" applyAlignment="1">
      <alignment horizontal="left" vertical="center" wrapText="1"/>
    </xf>
    <xf numFmtId="44" fontId="10" fillId="0" borderId="23" xfId="62" applyNumberFormat="1" applyFont="1" applyBorder="1" applyAlignment="1">
      <alignment horizontal="left" vertical="center" wrapText="1"/>
    </xf>
    <xf numFmtId="172" fontId="10" fillId="0" borderId="0" xfId="0" applyNumberFormat="1" applyFont="1" applyBorder="1" applyAlignment="1">
      <alignment vertical="center" wrapText="1"/>
    </xf>
    <xf numFmtId="173" fontId="10" fillId="0" borderId="15" xfId="0" applyNumberFormat="1" applyFont="1" applyFill="1" applyBorder="1" applyAlignment="1">
      <alignment horizontal="center" vertical="center" wrapText="1"/>
    </xf>
    <xf numFmtId="44" fontId="10" fillId="0" borderId="22" xfId="62" applyFont="1" applyFill="1" applyBorder="1" applyAlignment="1">
      <alignment horizontal="right" vertical="center" wrapText="1"/>
    </xf>
    <xf numFmtId="44" fontId="10" fillId="0" borderId="21" xfId="62" applyNumberFormat="1" applyFont="1" applyBorder="1" applyAlignment="1">
      <alignment horizontal="left" vertical="center" wrapText="1"/>
    </xf>
    <xf numFmtId="44" fontId="10" fillId="0" borderId="24" xfId="62" applyNumberFormat="1" applyFont="1" applyBorder="1" applyAlignment="1">
      <alignment horizontal="left" vertical="center" wrapText="1"/>
    </xf>
    <xf numFmtId="44" fontId="10" fillId="0" borderId="0" xfId="62" applyFont="1" applyBorder="1" applyAlignment="1">
      <alignment vertical="center" wrapText="1"/>
    </xf>
    <xf numFmtId="44" fontId="10" fillId="0" borderId="0" xfId="0" applyNumberFormat="1" applyFont="1" applyBorder="1" applyAlignment="1">
      <alignment horizontal="right" vertical="center" wrapText="1"/>
    </xf>
    <xf numFmtId="172" fontId="10" fillId="0" borderId="0" xfId="0" applyNumberFormat="1" applyFont="1" applyAlignment="1">
      <alignment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1" fontId="10" fillId="0" borderId="0" xfId="0" applyNumberFormat="1" applyFont="1" applyFill="1" applyBorder="1" applyAlignment="1">
      <alignment horizontal="center" vertical="center" wrapText="1"/>
    </xf>
    <xf numFmtId="44" fontId="10" fillId="0" borderId="0" xfId="62" applyFont="1" applyFill="1" applyBorder="1" applyAlignment="1">
      <alignment horizontal="right" vertical="center" wrapText="1"/>
    </xf>
    <xf numFmtId="185" fontId="10" fillId="0" borderId="14" xfId="0" applyNumberFormat="1" applyFont="1" applyFill="1" applyBorder="1" applyAlignment="1">
      <alignment horizontal="left" vertical="center" wrapText="1"/>
    </xf>
    <xf numFmtId="44" fontId="10" fillId="0" borderId="14" xfId="62" applyFont="1" applyFill="1" applyBorder="1" applyAlignment="1">
      <alignment horizontal="right" vertical="center" wrapText="1"/>
    </xf>
    <xf numFmtId="0" fontId="10" fillId="0" borderId="24" xfId="0" applyFont="1" applyBorder="1" applyAlignment="1">
      <alignment horizontal="center" vertical="center" wrapText="1"/>
    </xf>
    <xf numFmtId="1" fontId="10" fillId="0" borderId="0" xfId="0" applyNumberFormat="1" applyFont="1" applyBorder="1" applyAlignment="1">
      <alignment horizontal="center" vertical="center" wrapText="1"/>
    </xf>
    <xf numFmtId="44" fontId="10" fillId="0" borderId="0" xfId="62" applyFont="1" applyBorder="1" applyAlignment="1">
      <alignment horizontal="center" vertical="center" wrapText="1"/>
    </xf>
    <xf numFmtId="44" fontId="10" fillId="0" borderId="0" xfId="0" applyNumberFormat="1" applyFont="1" applyAlignment="1">
      <alignment vertical="center" wrapText="1"/>
    </xf>
    <xf numFmtId="44" fontId="10" fillId="0" borderId="0" xfId="0" applyNumberFormat="1" applyFont="1" applyBorder="1" applyAlignment="1">
      <alignment horizontal="center" vertical="center" wrapText="1"/>
    </xf>
    <xf numFmtId="0" fontId="10" fillId="0" borderId="25" xfId="0" applyFont="1" applyBorder="1" applyAlignment="1">
      <alignment vertical="center" wrapText="1"/>
    </xf>
    <xf numFmtId="44" fontId="10" fillId="0" borderId="26" xfId="0" applyNumberFormat="1" applyFont="1" applyBorder="1" applyAlignment="1">
      <alignment vertical="center" wrapText="1"/>
    </xf>
    <xf numFmtId="173" fontId="10" fillId="0" borderId="14" xfId="0" applyNumberFormat="1" applyFont="1" applyBorder="1" applyAlignment="1">
      <alignment vertical="center" wrapText="1"/>
    </xf>
    <xf numFmtId="44" fontId="10" fillId="0" borderId="22" xfId="62" applyNumberFormat="1" applyFont="1" applyBorder="1" applyAlignment="1">
      <alignment horizontal="left" vertical="center" wrapText="1"/>
    </xf>
    <xf numFmtId="0" fontId="10" fillId="0" borderId="27" xfId="0" applyFont="1" applyBorder="1" applyAlignment="1">
      <alignment vertical="center" wrapText="1"/>
    </xf>
    <xf numFmtId="185" fontId="10" fillId="0" borderId="28" xfId="0" applyNumberFormat="1" applyFont="1" applyBorder="1" applyAlignment="1">
      <alignment horizontal="center" vertical="center" wrapText="1"/>
    </xf>
    <xf numFmtId="44" fontId="10" fillId="0" borderId="13" xfId="0" applyNumberFormat="1" applyFont="1" applyBorder="1" applyAlignment="1">
      <alignment horizontal="left" vertical="center" wrapText="1"/>
    </xf>
    <xf numFmtId="44" fontId="10" fillId="0" borderId="29" xfId="0" applyNumberFormat="1" applyFont="1" applyFill="1" applyBorder="1" applyAlignment="1">
      <alignment vertical="center" wrapText="1"/>
    </xf>
    <xf numFmtId="0" fontId="10" fillId="0" borderId="30" xfId="0" applyFont="1" applyBorder="1" applyAlignment="1">
      <alignment vertical="center" wrapText="1"/>
    </xf>
    <xf numFmtId="172" fontId="10" fillId="0" borderId="31" xfId="0" applyNumberFormat="1" applyFont="1" applyBorder="1" applyAlignment="1">
      <alignment horizontal="center" vertical="center" wrapText="1"/>
    </xf>
    <xf numFmtId="44" fontId="10" fillId="0" borderId="32" xfId="0" applyNumberFormat="1" applyFont="1" applyBorder="1" applyAlignment="1">
      <alignment horizontal="left" vertical="center" wrapText="1"/>
    </xf>
    <xf numFmtId="44" fontId="10" fillId="0" borderId="33" xfId="0" applyNumberFormat="1" applyFont="1" applyFill="1" applyBorder="1" applyAlignment="1">
      <alignment vertical="center" wrapText="1"/>
    </xf>
    <xf numFmtId="173" fontId="10" fillId="0" borderId="22" xfId="0" applyNumberFormat="1" applyFont="1" applyBorder="1" applyAlignment="1">
      <alignment vertical="center" wrapText="1"/>
    </xf>
    <xf numFmtId="0" fontId="10" fillId="0" borderId="22" xfId="0" applyFont="1" applyBorder="1" applyAlignment="1">
      <alignment horizontal="right" vertical="center" wrapText="1"/>
    </xf>
    <xf numFmtId="44" fontId="10" fillId="0" borderId="22" xfId="62" applyFont="1" applyBorder="1" applyAlignment="1">
      <alignment horizontal="center" vertical="center" wrapText="1"/>
    </xf>
    <xf numFmtId="44" fontId="8" fillId="0" borderId="12" xfId="0" applyNumberFormat="1" applyFont="1" applyBorder="1" applyAlignment="1">
      <alignment horizontal="left" vertical="center" wrapText="1"/>
    </xf>
    <xf numFmtId="44" fontId="10" fillId="0" borderId="18" xfId="44" applyFont="1" applyFill="1" applyBorder="1" applyAlignment="1">
      <alignment horizontal="left" vertical="center" wrapText="1"/>
    </xf>
    <xf numFmtId="44" fontId="10" fillId="0" borderId="24" xfId="44" applyFont="1" applyFill="1" applyBorder="1" applyAlignment="1">
      <alignment horizontal="left" vertical="center" wrapText="1"/>
    </xf>
    <xf numFmtId="44" fontId="10" fillId="0" borderId="15" xfId="0" applyNumberFormat="1" applyFont="1" applyFill="1" applyBorder="1" applyAlignment="1">
      <alignment horizontal="left" vertical="center" wrapText="1"/>
    </xf>
    <xf numFmtId="0" fontId="10" fillId="0" borderId="22" xfId="0" applyFont="1" applyFill="1" applyBorder="1" applyAlignment="1">
      <alignment horizontal="center" vertical="center" wrapText="1"/>
    </xf>
    <xf numFmtId="44" fontId="10" fillId="0" borderId="17" xfId="44" applyFont="1" applyFill="1" applyBorder="1" applyAlignment="1">
      <alignment horizontal="left" vertical="center" wrapText="1"/>
    </xf>
    <xf numFmtId="44" fontId="10" fillId="0" borderId="21" xfId="44" applyFont="1" applyFill="1" applyBorder="1" applyAlignment="1">
      <alignment horizontal="left" vertical="center" wrapText="1"/>
    </xf>
    <xf numFmtId="0" fontId="10" fillId="0" borderId="16" xfId="0" applyFont="1" applyFill="1" applyBorder="1" applyAlignment="1">
      <alignment horizontal="left" vertical="center" wrapText="1"/>
    </xf>
    <xf numFmtId="0" fontId="10" fillId="0" borderId="17" xfId="0" applyFont="1" applyFill="1" applyBorder="1" applyAlignment="1">
      <alignment horizontal="left" vertical="center" wrapText="1"/>
    </xf>
    <xf numFmtId="0" fontId="10" fillId="0" borderId="20" xfId="0" applyFont="1" applyFill="1" applyBorder="1" applyAlignment="1">
      <alignment horizontal="left" vertical="center" wrapText="1"/>
    </xf>
    <xf numFmtId="0" fontId="10" fillId="0" borderId="21" xfId="0" applyFont="1" applyFill="1" applyBorder="1" applyAlignment="1">
      <alignment horizontal="left" vertical="center" wrapText="1"/>
    </xf>
    <xf numFmtId="44" fontId="10" fillId="0" borderId="13" xfId="0" applyNumberFormat="1" applyFont="1" applyFill="1" applyBorder="1" applyAlignment="1">
      <alignment horizontal="left" vertical="center" wrapText="1"/>
    </xf>
    <xf numFmtId="44" fontId="10" fillId="0" borderId="14" xfId="0" applyNumberFormat="1" applyFont="1" applyFill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173" fontId="10" fillId="0" borderId="0" xfId="0" applyNumberFormat="1" applyFont="1" applyBorder="1" applyAlignment="1">
      <alignment horizontal="left" vertical="center" wrapText="1"/>
    </xf>
    <xf numFmtId="173" fontId="10" fillId="0" borderId="23" xfId="0" applyNumberFormat="1" applyFont="1" applyBorder="1" applyAlignment="1">
      <alignment horizontal="left" vertical="center" wrapText="1"/>
    </xf>
    <xf numFmtId="173" fontId="10" fillId="0" borderId="21" xfId="0" applyNumberFormat="1" applyFont="1" applyBorder="1" applyAlignment="1">
      <alignment horizontal="left" vertical="center" wrapText="1"/>
    </xf>
    <xf numFmtId="173" fontId="10" fillId="0" borderId="24" xfId="0" applyNumberFormat="1" applyFont="1" applyBorder="1" applyAlignment="1">
      <alignment horizontal="left" vertical="center" wrapText="1"/>
    </xf>
    <xf numFmtId="0" fontId="12" fillId="0" borderId="22" xfId="0" applyFont="1" applyFill="1" applyBorder="1" applyAlignment="1">
      <alignment horizontal="left" vertical="center" wrapText="1"/>
    </xf>
    <xf numFmtId="0" fontId="10" fillId="0" borderId="22" xfId="0" applyFont="1" applyFill="1" applyBorder="1" applyAlignment="1">
      <alignment/>
    </xf>
    <xf numFmtId="0" fontId="10" fillId="0" borderId="0" xfId="0" applyNumberFormat="1" applyFont="1" applyBorder="1" applyAlignment="1">
      <alignment horizontal="center" vertical="center" wrapText="1"/>
    </xf>
    <xf numFmtId="0" fontId="10" fillId="0" borderId="19" xfId="0" applyFont="1" applyBorder="1" applyAlignment="1">
      <alignment horizontal="left" vertical="center" wrapText="1"/>
    </xf>
    <xf numFmtId="0" fontId="10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left" vertical="center" wrapText="1"/>
    </xf>
    <xf numFmtId="0" fontId="10" fillId="0" borderId="20" xfId="0" applyFont="1" applyBorder="1" applyAlignment="1">
      <alignment horizontal="left" vertical="center" wrapText="1"/>
    </xf>
    <xf numFmtId="0" fontId="10" fillId="0" borderId="21" xfId="0" applyFont="1" applyBorder="1" applyAlignment="1">
      <alignment horizontal="left" vertical="center" wrapText="1"/>
    </xf>
    <xf numFmtId="0" fontId="10" fillId="0" borderId="13" xfId="0" applyFont="1" applyBorder="1" applyAlignment="1">
      <alignment horizontal="left" vertical="center" wrapText="1"/>
    </xf>
    <xf numFmtId="0" fontId="10" fillId="0" borderId="14" xfId="0" applyFont="1" applyBorder="1" applyAlignment="1">
      <alignment horizontal="left" vertical="center" wrapText="1"/>
    </xf>
    <xf numFmtId="0" fontId="10" fillId="0" borderId="13" xfId="0" applyFont="1" applyFill="1" applyBorder="1" applyAlignment="1">
      <alignment vertical="center" wrapText="1"/>
    </xf>
    <xf numFmtId="0" fontId="10" fillId="0" borderId="14" xfId="0" applyFont="1" applyFill="1" applyBorder="1" applyAlignment="1">
      <alignment vertical="center" wrapText="1"/>
    </xf>
    <xf numFmtId="0" fontId="12" fillId="0" borderId="13" xfId="0" applyFont="1" applyBorder="1" applyAlignment="1">
      <alignment horizontal="left" vertical="center" wrapText="1"/>
    </xf>
    <xf numFmtId="0" fontId="12" fillId="0" borderId="14" xfId="0" applyFont="1" applyBorder="1" applyAlignment="1">
      <alignment horizontal="left" vertical="center" wrapText="1"/>
    </xf>
    <xf numFmtId="0" fontId="12" fillId="0" borderId="0" xfId="0" applyFont="1" applyFill="1" applyBorder="1" applyAlignment="1">
      <alignment horizontal="left" vertical="center" wrapText="1"/>
    </xf>
    <xf numFmtId="1" fontId="10" fillId="0" borderId="22" xfId="0" applyNumberFormat="1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left" vertical="center" wrapText="1"/>
    </xf>
    <xf numFmtId="0" fontId="10" fillId="0" borderId="14" xfId="0" applyFont="1" applyFill="1" applyBorder="1" applyAlignment="1">
      <alignment horizontal="left" vertical="center" wrapText="1"/>
    </xf>
    <xf numFmtId="0" fontId="10" fillId="0" borderId="22" xfId="0" applyFont="1" applyBorder="1" applyAlignment="1">
      <alignment horizontal="left" vertical="center" wrapText="1"/>
    </xf>
    <xf numFmtId="0" fontId="10" fillId="0" borderId="22" xfId="0" applyFont="1" applyBorder="1" applyAlignment="1">
      <alignment vertical="center" wrapText="1"/>
    </xf>
    <xf numFmtId="0" fontId="12" fillId="0" borderId="22" xfId="0" applyFont="1" applyBorder="1" applyAlignment="1">
      <alignment horizontal="left" vertical="center" wrapText="1"/>
    </xf>
    <xf numFmtId="0" fontId="12" fillId="0" borderId="16" xfId="0" applyFont="1" applyBorder="1" applyAlignment="1">
      <alignment horizontal="left" vertical="center" wrapText="1"/>
    </xf>
    <xf numFmtId="0" fontId="12" fillId="0" borderId="17" xfId="0" applyFont="1" applyBorder="1" applyAlignment="1">
      <alignment horizontal="left" vertical="center" wrapText="1"/>
    </xf>
    <xf numFmtId="0" fontId="10" fillId="0" borderId="14" xfId="0" applyFont="1" applyFill="1" applyBorder="1" applyAlignment="1">
      <alignment horizontal="center" vertical="center" wrapText="1"/>
    </xf>
    <xf numFmtId="44" fontId="10" fillId="0" borderId="23" xfId="0" applyNumberFormat="1" applyFont="1" applyBorder="1" applyAlignment="1">
      <alignment horizontal="center" vertical="center" wrapText="1"/>
    </xf>
    <xf numFmtId="44" fontId="10" fillId="0" borderId="24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44" fontId="10" fillId="0" borderId="18" xfId="62" applyNumberFormat="1" applyFont="1" applyBorder="1" applyAlignment="1">
      <alignment horizontal="left" vertical="center" wrapText="1"/>
    </xf>
    <xf numFmtId="44" fontId="10" fillId="0" borderId="23" xfId="62" applyNumberFormat="1" applyFont="1" applyBorder="1" applyAlignment="1">
      <alignment horizontal="left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0" fillId="0" borderId="34" xfId="0" applyFont="1" applyBorder="1" applyAlignment="1">
      <alignment/>
    </xf>
    <xf numFmtId="44" fontId="10" fillId="0" borderId="17" xfId="62" applyNumberFormat="1" applyFont="1" applyBorder="1" applyAlignment="1">
      <alignment horizontal="left" vertical="center" wrapText="1"/>
    </xf>
    <xf numFmtId="44" fontId="10" fillId="0" borderId="0" xfId="62" applyNumberFormat="1" applyFont="1" applyBorder="1" applyAlignment="1">
      <alignment horizontal="left" vertical="center" wrapText="1"/>
    </xf>
    <xf numFmtId="0" fontId="10" fillId="0" borderId="17" xfId="0" applyFont="1" applyBorder="1" applyAlignment="1">
      <alignment horizontal="left" vertical="center" wrapText="1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O54"/>
  <sheetViews>
    <sheetView tabSelected="1" view="pageBreakPreview" zoomScaleSheetLayoutView="100" zoomScalePageLayoutView="0" workbookViewId="0" topLeftCell="A1">
      <selection activeCell="H34" sqref="H34"/>
    </sheetView>
  </sheetViews>
  <sheetFormatPr defaultColWidth="8.00390625" defaultRowHeight="12.75"/>
  <cols>
    <col min="1" max="1" width="27.421875" style="2" bestFit="1" customWidth="1"/>
    <col min="2" max="2" width="11.140625" style="4" customWidth="1"/>
    <col min="3" max="3" width="17.140625" style="14" customWidth="1"/>
    <col min="4" max="4" width="14.57421875" style="14" customWidth="1"/>
    <col min="5" max="5" width="2.00390625" style="5" customWidth="1"/>
    <col min="6" max="6" width="16.140625" style="2" customWidth="1"/>
    <col min="7" max="7" width="12.00390625" style="2" customWidth="1"/>
    <col min="8" max="8" width="10.8515625" style="2" customWidth="1"/>
    <col min="9" max="9" width="7.00390625" style="2" bestFit="1" customWidth="1"/>
    <col min="10" max="10" width="10.140625" style="2" bestFit="1" customWidth="1"/>
    <col min="11" max="11" width="10.421875" style="2" bestFit="1" customWidth="1"/>
    <col min="12" max="12" width="14.140625" style="12" customWidth="1"/>
    <col min="13" max="13" width="13.8515625" style="12" customWidth="1"/>
    <col min="14" max="249" width="8.00390625" style="1" customWidth="1"/>
    <col min="250" max="16384" width="8.00390625" style="2" customWidth="1"/>
  </cols>
  <sheetData>
    <row r="1" spans="1:249" s="8" customFormat="1" ht="15.75" thickBot="1">
      <c r="A1" s="15"/>
      <c r="B1" s="15"/>
      <c r="C1" s="16" t="s">
        <v>0</v>
      </c>
      <c r="D1" s="16" t="s">
        <v>1</v>
      </c>
      <c r="E1" s="17"/>
      <c r="F1" s="15"/>
      <c r="G1" s="15"/>
      <c r="H1" s="15"/>
      <c r="I1" s="15"/>
      <c r="J1" s="15"/>
      <c r="K1" s="15"/>
      <c r="L1" s="18" t="s">
        <v>0</v>
      </c>
      <c r="M1" s="18" t="s">
        <v>1</v>
      </c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  <c r="CX1" s="9"/>
      <c r="CY1" s="9"/>
      <c r="CZ1" s="9"/>
      <c r="DA1" s="9"/>
      <c r="DB1" s="9"/>
      <c r="DC1" s="9"/>
      <c r="DD1" s="9"/>
      <c r="DE1" s="9"/>
      <c r="DF1" s="9"/>
      <c r="DG1" s="9"/>
      <c r="DH1" s="9"/>
      <c r="DI1" s="9"/>
      <c r="DJ1" s="9"/>
      <c r="DK1" s="9"/>
      <c r="DL1" s="9"/>
      <c r="DM1" s="9"/>
      <c r="DN1" s="9"/>
      <c r="DO1" s="9"/>
      <c r="DP1" s="9"/>
      <c r="DQ1" s="9"/>
      <c r="DR1" s="9"/>
      <c r="DS1" s="9"/>
      <c r="DT1" s="9"/>
      <c r="DU1" s="9"/>
      <c r="DV1" s="9"/>
      <c r="DW1" s="9"/>
      <c r="DX1" s="9"/>
      <c r="DY1" s="9"/>
      <c r="DZ1" s="9"/>
      <c r="EA1" s="9"/>
      <c r="EB1" s="9"/>
      <c r="EC1" s="9"/>
      <c r="ED1" s="9"/>
      <c r="EE1" s="9"/>
      <c r="EF1" s="9"/>
      <c r="EG1" s="9"/>
      <c r="EH1" s="9"/>
      <c r="EI1" s="9"/>
      <c r="EJ1" s="9"/>
      <c r="EK1" s="9"/>
      <c r="EL1" s="9"/>
      <c r="EM1" s="9"/>
      <c r="EN1" s="9"/>
      <c r="EO1" s="9"/>
      <c r="EP1" s="9"/>
      <c r="EQ1" s="9"/>
      <c r="ER1" s="9"/>
      <c r="ES1" s="9"/>
      <c r="ET1" s="9"/>
      <c r="EU1" s="9"/>
      <c r="EV1" s="9"/>
      <c r="EW1" s="9"/>
      <c r="EX1" s="9"/>
      <c r="EY1" s="9"/>
      <c r="EZ1" s="9"/>
      <c r="FA1" s="9"/>
      <c r="FB1" s="9"/>
      <c r="FC1" s="9"/>
      <c r="FD1" s="9"/>
      <c r="FE1" s="9"/>
      <c r="FF1" s="9"/>
      <c r="FG1" s="9"/>
      <c r="FH1" s="9"/>
      <c r="FI1" s="9"/>
      <c r="FJ1" s="9"/>
      <c r="FK1" s="9"/>
      <c r="FL1" s="9"/>
      <c r="FM1" s="9"/>
      <c r="FN1" s="9"/>
      <c r="FO1" s="9"/>
      <c r="FP1" s="9"/>
      <c r="FQ1" s="9"/>
      <c r="FR1" s="9"/>
      <c r="FS1" s="9"/>
      <c r="FT1" s="9"/>
      <c r="FU1" s="9"/>
      <c r="FV1" s="9"/>
      <c r="FW1" s="9"/>
      <c r="FX1" s="9"/>
      <c r="FY1" s="9"/>
      <c r="FZ1" s="9"/>
      <c r="GA1" s="9"/>
      <c r="GB1" s="9"/>
      <c r="GC1" s="9"/>
      <c r="GD1" s="9"/>
      <c r="GE1" s="9"/>
      <c r="GF1" s="9"/>
      <c r="GG1" s="9"/>
      <c r="GH1" s="9"/>
      <c r="GI1" s="9"/>
      <c r="GJ1" s="9"/>
      <c r="GK1" s="9"/>
      <c r="GL1" s="9"/>
      <c r="GM1" s="9"/>
      <c r="GN1" s="9"/>
      <c r="GO1" s="9"/>
      <c r="GP1" s="9"/>
      <c r="GQ1" s="9"/>
      <c r="GR1" s="9"/>
      <c r="GS1" s="9"/>
      <c r="GT1" s="9"/>
      <c r="GU1" s="9"/>
      <c r="GV1" s="9"/>
      <c r="GW1" s="9"/>
      <c r="GX1" s="9"/>
      <c r="GY1" s="9"/>
      <c r="GZ1" s="9"/>
      <c r="HA1" s="9"/>
      <c r="HB1" s="9"/>
      <c r="HC1" s="9"/>
      <c r="HD1" s="9"/>
      <c r="HE1" s="9"/>
      <c r="HF1" s="9"/>
      <c r="HG1" s="9"/>
      <c r="HH1" s="9"/>
      <c r="HI1" s="9"/>
      <c r="HJ1" s="9"/>
      <c r="HK1" s="9"/>
      <c r="HL1" s="9"/>
      <c r="HM1" s="9"/>
      <c r="HN1" s="9"/>
      <c r="HO1" s="9"/>
      <c r="HP1" s="9"/>
      <c r="HQ1" s="9"/>
      <c r="HR1" s="9"/>
      <c r="HS1" s="9"/>
      <c r="HT1" s="9"/>
      <c r="HU1" s="9"/>
      <c r="HV1" s="9"/>
      <c r="HW1" s="9"/>
      <c r="HX1" s="9"/>
      <c r="HY1" s="9"/>
      <c r="HZ1" s="9"/>
      <c r="IA1" s="9"/>
      <c r="IB1" s="9"/>
      <c r="IC1" s="9"/>
      <c r="ID1" s="9"/>
      <c r="IE1" s="9"/>
      <c r="IF1" s="9"/>
      <c r="IG1" s="9"/>
      <c r="IH1" s="9"/>
      <c r="II1" s="9"/>
      <c r="IJ1" s="9"/>
      <c r="IK1" s="9"/>
      <c r="IL1" s="9"/>
      <c r="IM1" s="9"/>
      <c r="IN1" s="9"/>
      <c r="IO1" s="9"/>
    </row>
    <row r="2" spans="1:249" s="11" customFormat="1" ht="23.25" customHeight="1" thickBot="1">
      <c r="A2" s="19" t="s">
        <v>2</v>
      </c>
      <c r="B2" s="20"/>
      <c r="C2" s="21">
        <f>SUM(C4,C19)</f>
        <v>0</v>
      </c>
      <c r="D2" s="22">
        <f>SUM(D4,D19)</f>
        <v>0</v>
      </c>
      <c r="E2" s="23"/>
      <c r="F2" s="19" t="s">
        <v>3</v>
      </c>
      <c r="G2" s="20"/>
      <c r="H2" s="20"/>
      <c r="I2" s="20"/>
      <c r="J2" s="20"/>
      <c r="K2" s="24"/>
      <c r="L2" s="25">
        <f>SUM(L4,L6,L8,L10,L13,L16,L29,L31,L33,L36,L38,)</f>
        <v>0</v>
      </c>
      <c r="M2" s="96">
        <f>SUM(M4,M6,M8,M10,M13,M16,M29,M31,M33,M36,M38,)</f>
        <v>0</v>
      </c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/>
      <c r="FD2" s="10"/>
      <c r="FE2" s="10"/>
      <c r="FF2" s="10"/>
      <c r="FG2" s="10"/>
      <c r="FH2" s="10"/>
      <c r="FI2" s="10"/>
      <c r="FJ2" s="10"/>
      <c r="FK2" s="10"/>
      <c r="FL2" s="10"/>
      <c r="FM2" s="10"/>
      <c r="FN2" s="10"/>
      <c r="FO2" s="10"/>
      <c r="FP2" s="10"/>
      <c r="FQ2" s="10"/>
      <c r="FR2" s="10"/>
      <c r="FS2" s="10"/>
      <c r="FT2" s="10"/>
      <c r="FU2" s="10"/>
      <c r="FV2" s="10"/>
      <c r="FW2" s="10"/>
      <c r="FX2" s="10"/>
      <c r="FY2" s="10"/>
      <c r="FZ2" s="10"/>
      <c r="GA2" s="10"/>
      <c r="GB2" s="10"/>
      <c r="GC2" s="10"/>
      <c r="GD2" s="10"/>
      <c r="GE2" s="10"/>
      <c r="GF2" s="10"/>
      <c r="GG2" s="10"/>
      <c r="GH2" s="10"/>
      <c r="GI2" s="10"/>
      <c r="GJ2" s="10"/>
      <c r="GK2" s="10"/>
      <c r="GL2" s="10"/>
      <c r="GM2" s="10"/>
      <c r="GN2" s="10"/>
      <c r="GO2" s="10"/>
      <c r="GP2" s="10"/>
      <c r="GQ2" s="10"/>
      <c r="GR2" s="10"/>
      <c r="GS2" s="10"/>
      <c r="GT2" s="10"/>
      <c r="GU2" s="10"/>
      <c r="GV2" s="10"/>
      <c r="GW2" s="10"/>
      <c r="GX2" s="10"/>
      <c r="GY2" s="10"/>
      <c r="GZ2" s="10"/>
      <c r="HA2" s="10"/>
      <c r="HB2" s="10"/>
      <c r="HC2" s="10"/>
      <c r="HD2" s="10"/>
      <c r="HE2" s="10"/>
      <c r="HF2" s="10"/>
      <c r="HG2" s="10"/>
      <c r="HH2" s="10"/>
      <c r="HI2" s="10"/>
      <c r="HJ2" s="10"/>
      <c r="HK2" s="10"/>
      <c r="HL2" s="10"/>
      <c r="HM2" s="10"/>
      <c r="HN2" s="10"/>
      <c r="HO2" s="10"/>
      <c r="HP2" s="10"/>
      <c r="HQ2" s="10"/>
      <c r="HR2" s="10"/>
      <c r="HS2" s="10"/>
      <c r="HT2" s="10"/>
      <c r="HU2" s="10"/>
      <c r="HV2" s="10"/>
      <c r="HW2" s="10"/>
      <c r="HX2" s="10"/>
      <c r="HY2" s="10"/>
      <c r="HZ2" s="10"/>
      <c r="IA2" s="10"/>
      <c r="IB2" s="10"/>
      <c r="IC2" s="10"/>
      <c r="ID2" s="10"/>
      <c r="IE2" s="10"/>
      <c r="IF2" s="10"/>
      <c r="IG2" s="10"/>
      <c r="IH2" s="10"/>
      <c r="II2" s="10"/>
      <c r="IJ2" s="10"/>
      <c r="IK2" s="10"/>
      <c r="IL2" s="10"/>
      <c r="IM2" s="10"/>
      <c r="IN2" s="10"/>
      <c r="IO2" s="10"/>
    </row>
    <row r="3" spans="1:249" s="7" customFormat="1" ht="18" customHeight="1">
      <c r="A3" s="109" t="s">
        <v>31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  <c r="IJ3" s="6"/>
      <c r="IK3" s="6"/>
      <c r="IL3" s="6"/>
      <c r="IM3" s="6"/>
      <c r="IN3" s="6"/>
      <c r="IO3" s="6"/>
    </row>
    <row r="4" spans="1:13" ht="38.25">
      <c r="A4" s="28" t="s">
        <v>34</v>
      </c>
      <c r="B4" s="29"/>
      <c r="C4" s="30">
        <f>SUM(C8)</f>
        <v>0</v>
      </c>
      <c r="D4" s="31">
        <f>SUM(D8,D13)</f>
        <v>0</v>
      </c>
      <c r="E4" s="32"/>
      <c r="F4" s="122" t="s">
        <v>35</v>
      </c>
      <c r="G4" s="123"/>
      <c r="H4" s="123"/>
      <c r="I4" s="123"/>
      <c r="J4" s="123"/>
      <c r="K4" s="123"/>
      <c r="L4" s="30">
        <f>C4/100*20</f>
        <v>0</v>
      </c>
      <c r="M4" s="31">
        <f>D4/100*20</f>
        <v>0</v>
      </c>
    </row>
    <row r="5" spans="1:13" s="1" customFormat="1" ht="12.75">
      <c r="A5" s="33"/>
      <c r="B5" s="33"/>
      <c r="C5" s="34"/>
      <c r="D5" s="34"/>
      <c r="E5" s="32"/>
      <c r="F5" s="26"/>
      <c r="G5" s="26"/>
      <c r="H5" s="26"/>
      <c r="I5" s="26"/>
      <c r="J5" s="26"/>
      <c r="K5" s="26"/>
      <c r="L5" s="34"/>
      <c r="M5" s="34"/>
    </row>
    <row r="6" spans="1:13" s="1" customFormat="1" ht="45" customHeight="1">
      <c r="A6" s="33"/>
      <c r="B6" s="33"/>
      <c r="C6" s="34"/>
      <c r="D6" s="34"/>
      <c r="E6" s="32"/>
      <c r="F6" s="126" t="s">
        <v>45</v>
      </c>
      <c r="G6" s="123"/>
      <c r="H6" s="123"/>
      <c r="I6" s="123"/>
      <c r="J6" s="123"/>
      <c r="K6" s="123"/>
      <c r="L6" s="30">
        <f>C4/100*1.6</f>
        <v>0</v>
      </c>
      <c r="M6" s="31">
        <f>D4/100*1.6</f>
        <v>0</v>
      </c>
    </row>
    <row r="7" spans="1:13" s="1" customFormat="1" ht="12.75">
      <c r="A7" s="33"/>
      <c r="B7" s="33"/>
      <c r="C7" s="34"/>
      <c r="D7" s="34"/>
      <c r="E7" s="32"/>
      <c r="F7" s="26"/>
      <c r="G7" s="26"/>
      <c r="H7" s="26"/>
      <c r="I7" s="26"/>
      <c r="J7" s="26"/>
      <c r="K7" s="26"/>
      <c r="L7" s="34"/>
      <c r="M7" s="34"/>
    </row>
    <row r="8" spans="1:13" ht="25.5">
      <c r="A8" s="35" t="s">
        <v>4</v>
      </c>
      <c r="B8" s="36"/>
      <c r="C8" s="37">
        <f>B9*B10</f>
        <v>0</v>
      </c>
      <c r="D8" s="38">
        <f>B9*B11</f>
        <v>0</v>
      </c>
      <c r="E8" s="32"/>
      <c r="F8" s="128"/>
      <c r="G8" s="128"/>
      <c r="H8" s="128"/>
      <c r="I8" s="128"/>
      <c r="J8" s="128"/>
      <c r="K8" s="128"/>
      <c r="L8" s="50"/>
      <c r="M8" s="50"/>
    </row>
    <row r="9" spans="1:13" s="1" customFormat="1" ht="12.75">
      <c r="A9" s="40" t="s">
        <v>5</v>
      </c>
      <c r="B9" s="41"/>
      <c r="C9" s="110"/>
      <c r="D9" s="111"/>
      <c r="E9" s="32"/>
      <c r="F9" s="42"/>
      <c r="G9" s="42"/>
      <c r="H9" s="42"/>
      <c r="I9" s="42"/>
      <c r="J9" s="42"/>
      <c r="K9" s="42"/>
      <c r="L9" s="43"/>
      <c r="M9" s="43"/>
    </row>
    <row r="10" spans="1:13" s="1" customFormat="1" ht="14.25" customHeight="1">
      <c r="A10" s="40" t="s">
        <v>6</v>
      </c>
      <c r="B10" s="44"/>
      <c r="C10" s="110"/>
      <c r="D10" s="111"/>
      <c r="E10" s="32"/>
      <c r="F10" s="103" t="s">
        <v>44</v>
      </c>
      <c r="G10" s="104"/>
      <c r="H10" s="104"/>
      <c r="I10" s="104"/>
      <c r="J10" s="104"/>
      <c r="K10" s="104"/>
      <c r="L10" s="101">
        <v>0</v>
      </c>
      <c r="M10" s="97">
        <v>0</v>
      </c>
    </row>
    <row r="11" spans="1:13" ht="27.75" customHeight="1">
      <c r="A11" s="45" t="s">
        <v>7</v>
      </c>
      <c r="B11" s="46"/>
      <c r="C11" s="112"/>
      <c r="D11" s="113"/>
      <c r="E11" s="47"/>
      <c r="F11" s="105"/>
      <c r="G11" s="106"/>
      <c r="H11" s="106"/>
      <c r="I11" s="106"/>
      <c r="J11" s="106"/>
      <c r="K11" s="106"/>
      <c r="L11" s="102"/>
      <c r="M11" s="98"/>
    </row>
    <row r="12" spans="1:13" ht="12.75">
      <c r="A12" s="44"/>
      <c r="B12" s="44"/>
      <c r="C12" s="48"/>
      <c r="D12" s="48"/>
      <c r="E12" s="47"/>
      <c r="F12" s="42"/>
      <c r="G12" s="42"/>
      <c r="H12" s="42"/>
      <c r="I12" s="42"/>
      <c r="J12" s="42"/>
      <c r="K12" s="49"/>
      <c r="L12" s="50"/>
      <c r="M12" s="50"/>
    </row>
    <row r="13" spans="1:13" ht="12.75">
      <c r="A13" s="135" t="s">
        <v>30</v>
      </c>
      <c r="B13" s="136"/>
      <c r="C13" s="136"/>
      <c r="D13" s="38">
        <f>C14*C15*C17</f>
        <v>0</v>
      </c>
      <c r="E13" s="47"/>
      <c r="F13" s="103" t="s">
        <v>36</v>
      </c>
      <c r="G13" s="104"/>
      <c r="H13" s="104"/>
      <c r="I13" s="104"/>
      <c r="J13" s="104"/>
      <c r="K13" s="104"/>
      <c r="L13" s="101">
        <v>0</v>
      </c>
      <c r="M13" s="97">
        <v>0</v>
      </c>
    </row>
    <row r="14" spans="1:13" ht="24.75" customHeight="1">
      <c r="A14" s="117" t="s">
        <v>37</v>
      </c>
      <c r="B14" s="118"/>
      <c r="C14" s="51"/>
      <c r="D14" s="138"/>
      <c r="E14" s="52"/>
      <c r="F14" s="105"/>
      <c r="G14" s="106"/>
      <c r="H14" s="106"/>
      <c r="I14" s="106"/>
      <c r="J14" s="106"/>
      <c r="K14" s="106"/>
      <c r="L14" s="102"/>
      <c r="M14" s="98"/>
    </row>
    <row r="15" spans="1:13" ht="12.75">
      <c r="A15" s="117" t="s">
        <v>28</v>
      </c>
      <c r="B15" s="119"/>
      <c r="C15" s="116"/>
      <c r="D15" s="138"/>
      <c r="E15" s="52"/>
      <c r="F15" s="42"/>
      <c r="G15" s="42"/>
      <c r="H15" s="42"/>
      <c r="I15" s="42"/>
      <c r="J15" s="42"/>
      <c r="K15" s="42"/>
      <c r="L15" s="43"/>
      <c r="M15" s="43"/>
    </row>
    <row r="16" spans="1:13" ht="12.75">
      <c r="A16" s="117"/>
      <c r="B16" s="119"/>
      <c r="C16" s="116"/>
      <c r="D16" s="138"/>
      <c r="E16" s="52"/>
      <c r="F16" s="114" t="s">
        <v>8</v>
      </c>
      <c r="G16" s="114"/>
      <c r="H16" s="114"/>
      <c r="I16" s="114"/>
      <c r="J16" s="114"/>
      <c r="K16" s="53"/>
      <c r="L16" s="54">
        <f>SUM(K19,K21,K24,K26)</f>
        <v>0</v>
      </c>
      <c r="M16" s="39">
        <f>SUM(K20,K22,K25,K27)</f>
        <v>0</v>
      </c>
    </row>
    <row r="17" spans="1:13" ht="12.75">
      <c r="A17" s="120" t="s">
        <v>29</v>
      </c>
      <c r="B17" s="121"/>
      <c r="C17" s="55"/>
      <c r="D17" s="139"/>
      <c r="E17" s="52"/>
      <c r="F17" s="100"/>
      <c r="G17" s="100"/>
      <c r="H17" s="100" t="s">
        <v>9</v>
      </c>
      <c r="I17" s="100" t="s">
        <v>49</v>
      </c>
      <c r="J17" s="115"/>
      <c r="K17" s="100" t="s">
        <v>10</v>
      </c>
      <c r="L17" s="107"/>
      <c r="M17" s="99"/>
    </row>
    <row r="18" spans="1:13" ht="12.75">
      <c r="A18" s="44"/>
      <c r="B18" s="44"/>
      <c r="C18" s="48"/>
      <c r="D18" s="48"/>
      <c r="E18" s="52"/>
      <c r="F18" s="100"/>
      <c r="G18" s="100"/>
      <c r="H18" s="100"/>
      <c r="I18" s="115"/>
      <c r="J18" s="115"/>
      <c r="K18" s="100"/>
      <c r="L18" s="107"/>
      <c r="M18" s="99"/>
    </row>
    <row r="19" spans="1:13" ht="12.75">
      <c r="A19" s="135" t="s">
        <v>38</v>
      </c>
      <c r="B19" s="156"/>
      <c r="C19" s="154">
        <f>SUM(C23:C25)</f>
        <v>0</v>
      </c>
      <c r="D19" s="142">
        <f>SUM(D23:D25)</f>
        <v>0</v>
      </c>
      <c r="E19" s="52"/>
      <c r="F19" s="100" t="s">
        <v>48</v>
      </c>
      <c r="G19" s="56" t="s">
        <v>11</v>
      </c>
      <c r="H19" s="57"/>
      <c r="I19" s="58"/>
      <c r="J19" s="59"/>
      <c r="K19" s="58">
        <f>H19*I19</f>
        <v>0</v>
      </c>
      <c r="L19" s="107"/>
      <c r="M19" s="99"/>
    </row>
    <row r="20" spans="1:13" ht="38.25" customHeight="1">
      <c r="A20" s="117"/>
      <c r="B20" s="119"/>
      <c r="C20" s="155"/>
      <c r="D20" s="143"/>
      <c r="E20" s="62"/>
      <c r="F20" s="100"/>
      <c r="G20" s="56" t="s">
        <v>12</v>
      </c>
      <c r="H20" s="57"/>
      <c r="I20" s="58"/>
      <c r="J20" s="59"/>
      <c r="K20" s="58">
        <f>H20*I20</f>
        <v>0</v>
      </c>
      <c r="L20" s="107"/>
      <c r="M20" s="99"/>
    </row>
    <row r="21" spans="1:13" ht="39.75" customHeight="1">
      <c r="A21" s="117"/>
      <c r="B21" s="119"/>
      <c r="C21" s="155"/>
      <c r="D21" s="143"/>
      <c r="E21" s="62"/>
      <c r="F21" s="100" t="s">
        <v>47</v>
      </c>
      <c r="G21" s="56" t="s">
        <v>11</v>
      </c>
      <c r="H21" s="57"/>
      <c r="I21" s="58"/>
      <c r="J21" s="59"/>
      <c r="K21" s="58">
        <f>H21*I21</f>
        <v>0</v>
      </c>
      <c r="L21" s="107"/>
      <c r="M21" s="99"/>
    </row>
    <row r="22" spans="1:13" ht="16.5" customHeight="1">
      <c r="A22" s="117"/>
      <c r="B22" s="119"/>
      <c r="C22" s="155"/>
      <c r="D22" s="143"/>
      <c r="E22" s="62"/>
      <c r="F22" s="100"/>
      <c r="G22" s="56" t="s">
        <v>12</v>
      </c>
      <c r="H22" s="57"/>
      <c r="I22" s="58"/>
      <c r="J22" s="59"/>
      <c r="K22" s="58">
        <f>H22*I22</f>
        <v>0</v>
      </c>
      <c r="L22" s="107"/>
      <c r="M22" s="99"/>
    </row>
    <row r="23" spans="1:13" ht="12.75">
      <c r="A23" s="117" t="s">
        <v>32</v>
      </c>
      <c r="B23" s="119"/>
      <c r="C23" s="60"/>
      <c r="D23" s="60"/>
      <c r="E23" s="52"/>
      <c r="F23" s="124"/>
      <c r="G23" s="125"/>
      <c r="H23" s="125"/>
      <c r="I23" s="125"/>
      <c r="J23" s="125"/>
      <c r="K23" s="63"/>
      <c r="L23" s="108"/>
      <c r="M23" s="99"/>
    </row>
    <row r="24" spans="1:13" ht="12.75">
      <c r="A24" s="117" t="s">
        <v>13</v>
      </c>
      <c r="B24" s="119"/>
      <c r="C24" s="60">
        <v>0</v>
      </c>
      <c r="D24" s="61">
        <v>0</v>
      </c>
      <c r="E24" s="52"/>
      <c r="F24" s="100" t="s">
        <v>14</v>
      </c>
      <c r="G24" s="129" t="s">
        <v>50</v>
      </c>
      <c r="H24" s="129"/>
      <c r="I24" s="129"/>
      <c r="J24" s="57" t="s">
        <v>21</v>
      </c>
      <c r="K24" s="64"/>
      <c r="L24" s="107"/>
      <c r="M24" s="99"/>
    </row>
    <row r="25" spans="1:13" ht="12.75">
      <c r="A25" s="120" t="s">
        <v>15</v>
      </c>
      <c r="B25" s="121"/>
      <c r="C25" s="65">
        <v>0</v>
      </c>
      <c r="D25" s="66">
        <v>0</v>
      </c>
      <c r="E25" s="52"/>
      <c r="F25" s="100"/>
      <c r="G25" s="129"/>
      <c r="H25" s="129"/>
      <c r="I25" s="129"/>
      <c r="J25" s="57" t="s">
        <v>12</v>
      </c>
      <c r="K25" s="64"/>
      <c r="L25" s="107"/>
      <c r="M25" s="99"/>
    </row>
    <row r="26" spans="1:13" ht="12.75">
      <c r="A26" s="33"/>
      <c r="B26" s="67"/>
      <c r="C26" s="48"/>
      <c r="D26" s="68"/>
      <c r="E26" s="52"/>
      <c r="F26" s="100" t="s">
        <v>16</v>
      </c>
      <c r="G26" s="129" t="s">
        <v>50</v>
      </c>
      <c r="H26" s="129"/>
      <c r="I26" s="129"/>
      <c r="J26" s="57" t="s">
        <v>21</v>
      </c>
      <c r="K26" s="64"/>
      <c r="L26" s="107"/>
      <c r="M26" s="99"/>
    </row>
    <row r="27" spans="1:13" ht="12.75">
      <c r="A27" s="27"/>
      <c r="B27" s="69"/>
      <c r="C27" s="68"/>
      <c r="D27" s="68"/>
      <c r="E27" s="70"/>
      <c r="F27" s="100"/>
      <c r="G27" s="129"/>
      <c r="H27" s="129"/>
      <c r="I27" s="129"/>
      <c r="J27" s="57" t="s">
        <v>12</v>
      </c>
      <c r="K27" s="64"/>
      <c r="L27" s="107"/>
      <c r="M27" s="99"/>
    </row>
    <row r="28" spans="1:13" ht="12.75">
      <c r="A28" s="144" t="s">
        <v>17</v>
      </c>
      <c r="B28" s="145"/>
      <c r="C28" s="145"/>
      <c r="D28" s="146"/>
      <c r="E28" s="70"/>
      <c r="F28" s="71"/>
      <c r="G28" s="72"/>
      <c r="H28" s="72"/>
      <c r="I28" s="72"/>
      <c r="J28" s="72"/>
      <c r="K28" s="73"/>
      <c r="L28" s="43"/>
      <c r="M28" s="43"/>
    </row>
    <row r="29" spans="1:13" ht="64.5" customHeight="1">
      <c r="A29" s="147"/>
      <c r="B29" s="140"/>
      <c r="C29" s="140"/>
      <c r="D29" s="148"/>
      <c r="E29" s="70"/>
      <c r="F29" s="130" t="s">
        <v>46</v>
      </c>
      <c r="G29" s="131"/>
      <c r="H29" s="74">
        <v>3.76</v>
      </c>
      <c r="I29" s="137" t="s">
        <v>25</v>
      </c>
      <c r="J29" s="137"/>
      <c r="K29" s="75"/>
      <c r="L29" s="30">
        <v>0</v>
      </c>
      <c r="M29" s="31">
        <v>0</v>
      </c>
    </row>
    <row r="30" spans="1:13" ht="12.75">
      <c r="A30" s="149"/>
      <c r="B30" s="150"/>
      <c r="C30" s="150"/>
      <c r="D30" s="151"/>
      <c r="E30" s="70"/>
      <c r="F30" s="70"/>
      <c r="G30" s="77"/>
      <c r="H30" s="77"/>
      <c r="I30" s="77"/>
      <c r="J30" s="52"/>
      <c r="K30" s="78"/>
      <c r="L30" s="34"/>
      <c r="M30" s="34"/>
    </row>
    <row r="31" spans="1:13" ht="12.75">
      <c r="A31" s="27"/>
      <c r="B31" s="69"/>
      <c r="C31" s="79"/>
      <c r="D31" s="79"/>
      <c r="E31" s="70"/>
      <c r="F31" s="126" t="s">
        <v>18</v>
      </c>
      <c r="G31" s="127"/>
      <c r="H31" s="127"/>
      <c r="I31" s="127"/>
      <c r="J31" s="127"/>
      <c r="K31" s="29"/>
      <c r="L31" s="30">
        <v>0</v>
      </c>
      <c r="M31" s="31">
        <v>0</v>
      </c>
    </row>
    <row r="32" spans="3:13" ht="12.75">
      <c r="C32" s="79"/>
      <c r="D32" s="79"/>
      <c r="E32" s="69"/>
      <c r="F32" s="27"/>
      <c r="G32" s="27"/>
      <c r="H32" s="27"/>
      <c r="I32" s="27"/>
      <c r="J32" s="27"/>
      <c r="K32" s="27"/>
      <c r="L32" s="34"/>
      <c r="M32" s="34"/>
    </row>
    <row r="33" spans="3:13" ht="12.75">
      <c r="C33" s="79"/>
      <c r="D33" s="79"/>
      <c r="E33" s="69"/>
      <c r="F33" s="122" t="s">
        <v>39</v>
      </c>
      <c r="G33" s="123"/>
      <c r="H33" s="123"/>
      <c r="I33" s="123"/>
      <c r="J33" s="123"/>
      <c r="K33" s="123"/>
      <c r="L33" s="30">
        <v>0</v>
      </c>
      <c r="M33" s="31">
        <v>0</v>
      </c>
    </row>
    <row r="34" spans="1:13" ht="12.75">
      <c r="A34" s="70"/>
      <c r="B34" s="70"/>
      <c r="C34" s="80"/>
      <c r="D34" s="80"/>
      <c r="E34" s="27"/>
      <c r="F34" s="26"/>
      <c r="G34" s="26"/>
      <c r="H34" s="26"/>
      <c r="I34" s="26"/>
      <c r="J34" s="26"/>
      <c r="K34" s="70"/>
      <c r="L34" s="34"/>
      <c r="M34" s="34"/>
    </row>
    <row r="35" spans="1:13" ht="13.5" thickBot="1">
      <c r="A35" s="153"/>
      <c r="B35" s="153"/>
      <c r="C35" s="153"/>
      <c r="D35" s="153"/>
      <c r="E35" s="69"/>
      <c r="F35" s="33"/>
      <c r="G35" s="70"/>
      <c r="H35" s="32"/>
      <c r="I35" s="32"/>
      <c r="J35" s="32"/>
      <c r="K35" s="70"/>
      <c r="L35" s="34"/>
      <c r="M35" s="34"/>
    </row>
    <row r="36" spans="1:13" ht="25.5" customHeight="1" thickTop="1">
      <c r="A36" s="81" t="s">
        <v>40</v>
      </c>
      <c r="B36" s="76"/>
      <c r="C36" s="48"/>
      <c r="D36" s="82"/>
      <c r="E36" s="62"/>
      <c r="F36" s="126" t="s">
        <v>19</v>
      </c>
      <c r="G36" s="127"/>
      <c r="H36" s="127"/>
      <c r="I36" s="127"/>
      <c r="J36" s="127"/>
      <c r="K36" s="83"/>
      <c r="L36" s="84">
        <v>0</v>
      </c>
      <c r="M36" s="84">
        <v>0</v>
      </c>
    </row>
    <row r="37" spans="1:13" ht="13.5" customHeight="1">
      <c r="A37" s="85" t="s">
        <v>27</v>
      </c>
      <c r="B37" s="86" t="e">
        <f>B9/B36</f>
        <v>#DIV/0!</v>
      </c>
      <c r="C37" s="87" t="s">
        <v>41</v>
      </c>
      <c r="D37" s="88" t="e">
        <f>SUM(B37,(B37/100*10))</f>
        <v>#DIV/0!</v>
      </c>
      <c r="E37" s="62"/>
      <c r="F37" s="26"/>
      <c r="G37" s="26"/>
      <c r="H37" s="26"/>
      <c r="I37" s="26"/>
      <c r="J37" s="26"/>
      <c r="K37" s="32"/>
      <c r="L37" s="34"/>
      <c r="M37" s="34"/>
    </row>
    <row r="38" spans="1:13" ht="17.25" customHeight="1" thickBot="1">
      <c r="A38" s="89"/>
      <c r="B38" s="90" t="s">
        <v>26</v>
      </c>
      <c r="C38" s="91" t="s">
        <v>42</v>
      </c>
      <c r="D38" s="92" t="e">
        <f>SUM(B37,(B37/100*20))</f>
        <v>#DIV/0!</v>
      </c>
      <c r="E38" s="62"/>
      <c r="F38" s="134" t="s">
        <v>33</v>
      </c>
      <c r="G38" s="132"/>
      <c r="H38" s="132"/>
      <c r="I38" s="132"/>
      <c r="J38" s="132"/>
      <c r="K38" s="93"/>
      <c r="L38" s="84">
        <f>SUM(K39,K41,K43)</f>
        <v>0</v>
      </c>
      <c r="M38" s="84">
        <f>SUM(K40,K42,K44)</f>
        <v>0</v>
      </c>
    </row>
    <row r="39" spans="1:13" ht="13.5" customHeight="1" thickTop="1">
      <c r="A39" s="33"/>
      <c r="B39" s="62"/>
      <c r="C39" s="80"/>
      <c r="D39" s="80"/>
      <c r="E39" s="62"/>
      <c r="F39" s="133" t="s">
        <v>43</v>
      </c>
      <c r="G39" s="133"/>
      <c r="H39" s="133"/>
      <c r="I39" s="133"/>
      <c r="J39" s="94" t="s">
        <v>11</v>
      </c>
      <c r="K39" s="95"/>
      <c r="L39" s="132"/>
      <c r="M39" s="132"/>
    </row>
    <row r="40" spans="1:13" ht="18" customHeight="1">
      <c r="A40" s="152" t="s">
        <v>22</v>
      </c>
      <c r="B40" s="141"/>
      <c r="C40" s="48"/>
      <c r="D40" s="48"/>
      <c r="E40" s="62"/>
      <c r="F40" s="133"/>
      <c r="G40" s="133"/>
      <c r="H40" s="133"/>
      <c r="I40" s="133"/>
      <c r="J40" s="94" t="s">
        <v>12</v>
      </c>
      <c r="K40" s="95"/>
      <c r="L40" s="132"/>
      <c r="M40" s="132"/>
    </row>
    <row r="41" spans="1:13" ht="12" customHeight="1">
      <c r="A41" s="140" t="s">
        <v>23</v>
      </c>
      <c r="B41" s="141"/>
      <c r="C41" s="48"/>
      <c r="D41" s="48"/>
      <c r="E41" s="70"/>
      <c r="F41" s="133" t="s">
        <v>24</v>
      </c>
      <c r="G41" s="133"/>
      <c r="H41" s="133"/>
      <c r="I41" s="133"/>
      <c r="J41" s="94" t="s">
        <v>11</v>
      </c>
      <c r="K41" s="95"/>
      <c r="L41" s="132"/>
      <c r="M41" s="132"/>
    </row>
    <row r="42" spans="1:13" ht="12" customHeight="1">
      <c r="A42" s="33"/>
      <c r="B42" s="62"/>
      <c r="C42" s="48"/>
      <c r="D42" s="48"/>
      <c r="E42" s="62"/>
      <c r="F42" s="133"/>
      <c r="G42" s="133"/>
      <c r="H42" s="133"/>
      <c r="I42" s="133"/>
      <c r="J42" s="94" t="s">
        <v>12</v>
      </c>
      <c r="K42" s="95"/>
      <c r="L42" s="132"/>
      <c r="M42" s="132"/>
    </row>
    <row r="43" spans="1:13" ht="12.75" customHeight="1">
      <c r="A43" s="33"/>
      <c r="B43" s="62"/>
      <c r="C43" s="48"/>
      <c r="D43" s="48"/>
      <c r="E43" s="62"/>
      <c r="F43" s="133" t="s">
        <v>20</v>
      </c>
      <c r="G43" s="133"/>
      <c r="H43" s="133"/>
      <c r="I43" s="133"/>
      <c r="J43" s="94" t="s">
        <v>11</v>
      </c>
      <c r="K43" s="95"/>
      <c r="L43" s="132"/>
      <c r="M43" s="132"/>
    </row>
    <row r="44" spans="1:13" ht="12" customHeight="1">
      <c r="A44" s="33"/>
      <c r="B44" s="62"/>
      <c r="C44" s="48"/>
      <c r="D44" s="48"/>
      <c r="E44" s="62"/>
      <c r="F44" s="133"/>
      <c r="G44" s="133"/>
      <c r="H44" s="133"/>
      <c r="I44" s="133"/>
      <c r="J44" s="94" t="s">
        <v>12</v>
      </c>
      <c r="K44" s="95"/>
      <c r="L44" s="132"/>
      <c r="M44" s="132"/>
    </row>
    <row r="45" spans="1:11" ht="11.25">
      <c r="A45" s="1"/>
      <c r="B45" s="3"/>
      <c r="C45" s="13"/>
      <c r="D45" s="13"/>
      <c r="E45" s="3"/>
      <c r="F45" s="1"/>
      <c r="G45" s="1"/>
      <c r="H45" s="1"/>
      <c r="I45" s="1"/>
      <c r="J45" s="1"/>
      <c r="K45" s="1"/>
    </row>
    <row r="46" spans="5:11" ht="11.25">
      <c r="E46" s="3"/>
      <c r="F46" s="1"/>
      <c r="G46" s="1"/>
      <c r="H46" s="1"/>
      <c r="I46" s="1"/>
      <c r="J46" s="1"/>
      <c r="K46" s="1"/>
    </row>
    <row r="47" spans="5:11" ht="11.25">
      <c r="E47" s="3"/>
      <c r="F47" s="1"/>
      <c r="G47" s="1"/>
      <c r="H47" s="1"/>
      <c r="I47" s="1"/>
      <c r="J47" s="1"/>
      <c r="K47" s="1"/>
    </row>
    <row r="48" spans="5:11" ht="11.25">
      <c r="E48" s="3"/>
      <c r="F48" s="1"/>
      <c r="G48" s="1"/>
      <c r="H48" s="1"/>
      <c r="I48" s="1"/>
      <c r="J48" s="1"/>
      <c r="K48" s="1"/>
    </row>
    <row r="49" spans="5:11" ht="11.25">
      <c r="E49" s="3"/>
      <c r="F49" s="1"/>
      <c r="G49" s="1"/>
      <c r="H49" s="1"/>
      <c r="I49" s="1"/>
      <c r="J49" s="1"/>
      <c r="K49" s="1"/>
    </row>
    <row r="50" ht="11.25">
      <c r="E50" s="4"/>
    </row>
    <row r="51" ht="11.25">
      <c r="E51" s="4"/>
    </row>
    <row r="52" ht="11.25">
      <c r="E52" s="4"/>
    </row>
    <row r="53" ht="11.25">
      <c r="E53" s="4"/>
    </row>
    <row r="54" ht="11.25">
      <c r="E54" s="4"/>
    </row>
  </sheetData>
  <sheetProtection/>
  <mergeCells count="51">
    <mergeCell ref="A41:B41"/>
    <mergeCell ref="D19:D22"/>
    <mergeCell ref="A28:D30"/>
    <mergeCell ref="A40:B40"/>
    <mergeCell ref="A23:B23"/>
    <mergeCell ref="A35:D35"/>
    <mergeCell ref="C19:C22"/>
    <mergeCell ref="A25:B25"/>
    <mergeCell ref="A19:B22"/>
    <mergeCell ref="F33:K33"/>
    <mergeCell ref="A13:C13"/>
    <mergeCell ref="A24:B24"/>
    <mergeCell ref="F21:F22"/>
    <mergeCell ref="I29:J29"/>
    <mergeCell ref="G26:I27"/>
    <mergeCell ref="D14:D17"/>
    <mergeCell ref="L39:M44"/>
    <mergeCell ref="F41:I42"/>
    <mergeCell ref="F43:I44"/>
    <mergeCell ref="F38:J38"/>
    <mergeCell ref="F39:I40"/>
    <mergeCell ref="F36:J36"/>
    <mergeCell ref="F4:K4"/>
    <mergeCell ref="F23:J23"/>
    <mergeCell ref="F31:J31"/>
    <mergeCell ref="F26:F27"/>
    <mergeCell ref="F8:K8"/>
    <mergeCell ref="F19:F20"/>
    <mergeCell ref="G24:I25"/>
    <mergeCell ref="H17:H18"/>
    <mergeCell ref="F6:K6"/>
    <mergeCell ref="F29:G29"/>
    <mergeCell ref="A3:M3"/>
    <mergeCell ref="C9:D11"/>
    <mergeCell ref="F16:J16"/>
    <mergeCell ref="F24:F25"/>
    <mergeCell ref="I17:J18"/>
    <mergeCell ref="F17:G18"/>
    <mergeCell ref="C15:C16"/>
    <mergeCell ref="A14:B14"/>
    <mergeCell ref="A15:B16"/>
    <mergeCell ref="A17:B17"/>
    <mergeCell ref="M10:M11"/>
    <mergeCell ref="M13:M14"/>
    <mergeCell ref="M17:M27"/>
    <mergeCell ref="K17:K18"/>
    <mergeCell ref="L13:L14"/>
    <mergeCell ref="L10:L11"/>
    <mergeCell ref="F10:K11"/>
    <mergeCell ref="L17:L27"/>
    <mergeCell ref="F13:K14"/>
  </mergeCells>
  <printOptions horizontalCentered="1" verticalCentered="1"/>
  <pageMargins left="0.07" right="0.12" top="0.59" bottom="0.2362204724409449" header="0.17" footer="0.2362204724409449"/>
  <pageSetup horizontalDpi="600" verticalDpi="600" orientation="landscape" paperSize="9" scale="68" r:id="rId1"/>
  <headerFooter alignWithMargins="0">
    <oddHeader>&amp;C&amp;"Times New Roman,Grassetto"&amp;16&amp;F
&amp;A&amp;R&amp;"Times New Roman,Grassetto"&amp;8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Università studi Firenze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piano finanziario 07/08</dc:title>
  <dc:subject/>
  <dc:creator>UniFi</dc:creator>
  <cp:keywords/>
  <dc:description/>
  <cp:lastModifiedBy>user</cp:lastModifiedBy>
  <cp:lastPrinted>2017-01-12T08:46:21Z</cp:lastPrinted>
  <dcterms:created xsi:type="dcterms:W3CDTF">2004-02-09T09:45:47Z</dcterms:created>
  <dcterms:modified xsi:type="dcterms:W3CDTF">2017-02-20T09:08:40Z</dcterms:modified>
  <cp:category/>
  <cp:version/>
  <cp:contentType/>
  <cp:contentStatus/>
</cp:coreProperties>
</file>