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sm\Desktop\"/>
    </mc:Choice>
  </mc:AlternateContent>
  <bookViews>
    <workbookView xWindow="0" yWindow="0" windowWidth="28800" windowHeight="12435" tabRatio="500"/>
  </bookViews>
  <sheets>
    <sheet name="calcolo costi" sheetId="5" r:id="rId1"/>
  </sheets>
  <definedNames>
    <definedName name="_xlnm.Print_Area" localSheetId="0">'calcolo costi'!$A$1:$L$38</definedName>
  </definedNames>
  <calcPr calcId="152511"/>
</workbook>
</file>

<file path=xl/calcChain.xml><?xml version="1.0" encoding="utf-8"?>
<calcChain xmlns="http://schemas.openxmlformats.org/spreadsheetml/2006/main">
  <c r="L16" i="5" l="1"/>
  <c r="L17" i="5"/>
  <c r="L18" i="5"/>
  <c r="L19" i="5"/>
  <c r="L20" i="5"/>
  <c r="L21" i="5"/>
  <c r="L22" i="5" s="1"/>
</calcChain>
</file>

<file path=xl/sharedStrings.xml><?xml version="1.0" encoding="utf-8"?>
<sst xmlns="http://schemas.openxmlformats.org/spreadsheetml/2006/main" count="44" uniqueCount="42">
  <si>
    <t>email</t>
  </si>
  <si>
    <t>costo analisi</t>
  </si>
  <si>
    <t>costo prep campione</t>
  </si>
  <si>
    <t>costo occupazione macchina (euro)</t>
  </si>
  <si>
    <t>costo elaborazione dati (euro)</t>
  </si>
  <si>
    <t>costo materiale (euro)</t>
  </si>
  <si>
    <t>prezzo scontato</t>
  </si>
  <si>
    <t>Zip-Tip (20€)</t>
  </si>
  <si>
    <t>SPE (20€)</t>
  </si>
  <si>
    <t>If the mass spectrometric analyses performed were used for publications, papers, etc., the client is committed to mention the Mass Spectrometry Center CISM.</t>
  </si>
  <si>
    <t>Department</t>
  </si>
  <si>
    <t>Date</t>
  </si>
  <si>
    <t>Group leader/Prof.</t>
  </si>
  <si>
    <t>Your name</t>
  </si>
  <si>
    <t>Sample name</t>
  </si>
  <si>
    <t>Phone</t>
  </si>
  <si>
    <t>Concetration (if in solution)/Quantity (if solid)</t>
  </si>
  <si>
    <t>Sample molecular weight</t>
  </si>
  <si>
    <t>Dissolving solvent</t>
  </si>
  <si>
    <t>Comments</t>
  </si>
  <si>
    <t>Chemical structure and chemical formula</t>
  </si>
  <si>
    <t>number  of analyses</t>
  </si>
  <si>
    <t>sample preparation (hours)</t>
  </si>
  <si>
    <t>TOTAL</t>
  </si>
  <si>
    <t>euro per analysis</t>
  </si>
  <si>
    <t>FIA LR (euros)</t>
  </si>
  <si>
    <t>GC-MS (euros)</t>
  </si>
  <si>
    <t>GC/MS/MS (euros)</t>
  </si>
  <si>
    <t>LC/MS (euros)</t>
  </si>
  <si>
    <t>LC/MS/MS (euros)</t>
  </si>
  <si>
    <t>High resolution FIA (euros)</t>
  </si>
  <si>
    <t>MALDI (euros)</t>
  </si>
  <si>
    <t>High resolution LC/MS (euros)</t>
  </si>
  <si>
    <t>Digestion (20€)</t>
  </si>
  <si>
    <t>Dialysis (20€)</t>
  </si>
  <si>
    <t>Signature</t>
  </si>
  <si>
    <t>discount %</t>
  </si>
  <si>
    <t>Material cost</t>
  </si>
  <si>
    <t>material cost</t>
  </si>
  <si>
    <t>data analysis (hours)</t>
  </si>
  <si>
    <t>instrument occupation (hours)</t>
  </si>
  <si>
    <t>Cost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</si>
</sst>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m/yy;@"/>
  </numFmts>
  <fonts count="30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"/>
    </font>
    <font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59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19" fillId="0" borderId="0"/>
    <xf numFmtId="0" fontId="29" fillId="23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21" fillId="0" borderId="10" xfId="0" applyFont="1" applyBorder="1" applyAlignment="1">
      <alignment horizontal="left" vertical="center"/>
    </xf>
    <xf numFmtId="164" fontId="21" fillId="0" borderId="1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1" fillId="0" borderId="10" xfId="0" applyFont="1" applyBorder="1" applyAlignment="1">
      <alignment horizontal="left" vertical="center" wrapText="1"/>
    </xf>
    <xf numFmtId="0" fontId="0" fillId="24" borderId="0" xfId="0" applyFill="1" applyAlignment="1">
      <alignment horizontal="center" vertical="center" wrapText="1"/>
    </xf>
    <xf numFmtId="0" fontId="20" fillId="24" borderId="0" xfId="0" applyFont="1" applyFill="1" applyAlignment="1">
      <alignment horizontal="center" vertical="center" wrapText="1"/>
    </xf>
    <xf numFmtId="0" fontId="0" fillId="24" borderId="0" xfId="0" applyFill="1" applyAlignment="1">
      <alignment wrapText="1"/>
    </xf>
    <xf numFmtId="0" fontId="22" fillId="0" borderId="0" xfId="0" applyFont="1"/>
    <xf numFmtId="0" fontId="23" fillId="0" borderId="0" xfId="0" applyFont="1"/>
    <xf numFmtId="0" fontId="21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vertical="center"/>
    </xf>
    <xf numFmtId="0" fontId="21" fillId="0" borderId="0" xfId="0" applyFont="1" applyAlignment="1">
      <alignment horizontal="left" wrapText="1"/>
    </xf>
    <xf numFmtId="0" fontId="21" fillId="10" borderId="0" xfId="0" applyFont="1" applyFill="1" applyAlignment="1">
      <alignment horizontal="left"/>
    </xf>
    <xf numFmtId="0" fontId="24" fillId="0" borderId="0" xfId="0" applyFont="1" applyFill="1"/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7" fillId="10" borderId="0" xfId="0" applyFont="1" applyFill="1"/>
    <xf numFmtId="0" fontId="0" fillId="10" borderId="0" xfId="0" applyFill="1"/>
    <xf numFmtId="0" fontId="18" fillId="10" borderId="0" xfId="0" applyFont="1" applyFill="1"/>
    <xf numFmtId="0" fontId="28" fillId="10" borderId="0" xfId="0" applyFont="1" applyFill="1" applyAlignment="1">
      <alignment horizontal="center" vertical="center" wrapText="1"/>
    </xf>
    <xf numFmtId="0" fontId="27" fillId="0" borderId="0" xfId="0" applyFont="1"/>
    <xf numFmtId="0" fontId="25" fillId="0" borderId="0" xfId="0" applyFont="1"/>
    <xf numFmtId="0" fontId="25" fillId="0" borderId="0" xfId="0" applyFont="1" applyAlignment="1">
      <alignment wrapText="1"/>
    </xf>
    <xf numFmtId="0" fontId="19" fillId="0" borderId="0" xfId="30"/>
    <xf numFmtId="0" fontId="22" fillId="0" borderId="0" xfId="0" applyFont="1" applyAlignment="1">
      <alignment horizontal="right"/>
    </xf>
    <xf numFmtId="0" fontId="25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wrapText="1"/>
    </xf>
    <xf numFmtId="0" fontId="21" fillId="0" borderId="0" xfId="0" applyFont="1" applyBorder="1" applyAlignment="1">
      <alignment horizontal="left" vertical="center"/>
    </xf>
    <xf numFmtId="0" fontId="20" fillId="24" borderId="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_Tariffario CISM 2013 Dipartimenti afferenti" xfId="30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E3436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35"/>
  <sheetViews>
    <sheetView tabSelected="1" topLeftCell="A13" zoomScaleNormal="100" workbookViewId="0">
      <selection activeCell="U26" sqref="U26"/>
    </sheetView>
  </sheetViews>
  <sheetFormatPr defaultColWidth="9" defaultRowHeight="12.75" x14ac:dyDescent="0.2"/>
  <cols>
    <col min="1" max="1" width="33" customWidth="1"/>
    <col min="2" max="2" width="12.42578125" customWidth="1"/>
    <col min="3" max="3" width="11.7109375" customWidth="1"/>
    <col min="4" max="4" width="10.5703125" customWidth="1"/>
    <col min="5" max="5" width="10.28515625" customWidth="1"/>
    <col min="6" max="6" width="12.140625" customWidth="1"/>
    <col min="7" max="7" width="11.7109375" customWidth="1"/>
    <col min="8" max="8" width="13.85546875" customWidth="1"/>
    <col min="9" max="9" width="13" customWidth="1"/>
    <col min="10" max="10" width="16" customWidth="1"/>
    <col min="11" max="11" width="4.28515625" hidden="1" customWidth="1"/>
    <col min="12" max="12" width="11.42578125" customWidth="1"/>
  </cols>
  <sheetData>
    <row r="1" spans="1:76" s="6" customFormat="1" ht="39.950000000000003" customHeight="1" x14ac:dyDescent="0.2">
      <c r="A1" s="3" t="s">
        <v>11</v>
      </c>
      <c r="B1" s="4"/>
      <c r="C1" s="3"/>
      <c r="D1" s="3"/>
      <c r="E1" s="5"/>
      <c r="F1" s="5"/>
      <c r="G1" s="5"/>
      <c r="H1" s="5"/>
      <c r="I1" s="5"/>
      <c r="J1" s="5"/>
    </row>
    <row r="2" spans="1:76" s="6" customFormat="1" ht="39.950000000000003" customHeight="1" x14ac:dyDescent="0.2">
      <c r="A2" s="3" t="s">
        <v>10</v>
      </c>
      <c r="B2" s="7"/>
      <c r="C2" s="3"/>
      <c r="D2" s="3"/>
      <c r="E2" s="3"/>
      <c r="F2" s="3"/>
      <c r="G2" s="3"/>
      <c r="H2" s="3"/>
      <c r="I2" s="3"/>
      <c r="J2" s="3"/>
      <c r="K2" s="8"/>
    </row>
    <row r="3" spans="1:76" s="6" customFormat="1" ht="39.950000000000003" customHeight="1" x14ac:dyDescent="0.2">
      <c r="A3" s="3" t="s">
        <v>12</v>
      </c>
      <c r="B3" s="7"/>
      <c r="C3" s="3"/>
      <c r="D3" s="3"/>
      <c r="E3" s="7" t="s">
        <v>15</v>
      </c>
      <c r="F3" s="7"/>
      <c r="G3" s="7"/>
      <c r="H3" s="7" t="s">
        <v>0</v>
      </c>
      <c r="I3" s="3"/>
      <c r="J3" s="3"/>
      <c r="K3" s="8"/>
    </row>
    <row r="4" spans="1:76" s="6" customFormat="1" ht="39.950000000000003" customHeight="1" x14ac:dyDescent="0.2">
      <c r="A4" s="3" t="s">
        <v>13</v>
      </c>
      <c r="B4" s="3"/>
      <c r="C4" s="3"/>
      <c r="D4" s="3"/>
      <c r="E4" s="7" t="s">
        <v>15</v>
      </c>
      <c r="F4" s="7"/>
      <c r="G4" s="7"/>
      <c r="H4" s="7" t="s">
        <v>0</v>
      </c>
      <c r="I4" s="3"/>
      <c r="J4" s="3"/>
      <c r="K4" s="8"/>
    </row>
    <row r="5" spans="1:76" s="6" customFormat="1" ht="39.950000000000003" customHeight="1" x14ac:dyDescent="0.2">
      <c r="A5" s="3" t="s">
        <v>14</v>
      </c>
      <c r="B5" s="7"/>
      <c r="C5" s="3"/>
      <c r="D5" s="3"/>
      <c r="E5" s="3"/>
      <c r="F5" s="3"/>
      <c r="G5" s="3"/>
      <c r="H5" s="3"/>
      <c r="I5" s="3"/>
      <c r="J5" s="3"/>
      <c r="K5" s="8"/>
    </row>
    <row r="6" spans="1:76" s="6" customFormat="1" ht="60" customHeight="1" x14ac:dyDescent="0.2">
      <c r="A6" s="9" t="s">
        <v>16</v>
      </c>
      <c r="B6" s="3"/>
      <c r="C6" s="3"/>
      <c r="D6" s="3"/>
      <c r="E6" s="3"/>
      <c r="F6" s="3"/>
      <c r="G6" s="3"/>
      <c r="H6" s="3"/>
      <c r="I6" s="3"/>
      <c r="J6" s="3"/>
      <c r="K6" s="8"/>
    </row>
    <row r="7" spans="1:76" s="6" customFormat="1" ht="39.950000000000003" customHeight="1" x14ac:dyDescent="0.2">
      <c r="A7" s="3" t="s">
        <v>17</v>
      </c>
      <c r="B7" s="3"/>
      <c r="C7" s="3"/>
      <c r="D7" s="3"/>
      <c r="E7" s="3"/>
      <c r="F7" s="3"/>
      <c r="G7" s="3"/>
      <c r="H7" s="3"/>
      <c r="I7" s="3"/>
      <c r="J7" s="3"/>
      <c r="K7" s="8"/>
    </row>
    <row r="8" spans="1:76" s="6" customFormat="1" ht="39.950000000000003" customHeight="1" x14ac:dyDescent="0.2">
      <c r="A8" s="3" t="s">
        <v>18</v>
      </c>
      <c r="B8" s="3"/>
      <c r="C8" s="3"/>
      <c r="D8" s="3"/>
      <c r="E8" s="3"/>
      <c r="F8" s="3"/>
      <c r="G8" s="3"/>
      <c r="H8" s="3"/>
      <c r="I8" s="3"/>
      <c r="J8" s="3"/>
      <c r="K8" s="8"/>
    </row>
    <row r="9" spans="1:76" s="6" customFormat="1" ht="39.950000000000003" customHeight="1" x14ac:dyDescent="0.2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  <c r="K9" s="8"/>
    </row>
    <row r="10" spans="1:76" ht="30" customHeight="1" x14ac:dyDescent="0.2">
      <c r="A10" s="36" t="s">
        <v>20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76" ht="30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</row>
    <row r="12" spans="1:76" ht="30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</row>
    <row r="13" spans="1:76" ht="30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</row>
    <row r="14" spans="1:76" s="12" customFormat="1" ht="38.25" customHeight="1" x14ac:dyDescent="0.2">
      <c r="A14" s="10"/>
      <c r="B14" s="10" t="s">
        <v>25</v>
      </c>
      <c r="C14" s="10" t="s">
        <v>26</v>
      </c>
      <c r="D14" s="10" t="s">
        <v>27</v>
      </c>
      <c r="E14" s="10" t="s">
        <v>28</v>
      </c>
      <c r="F14" s="10" t="s">
        <v>29</v>
      </c>
      <c r="G14" s="10" t="s">
        <v>30</v>
      </c>
      <c r="H14" s="10" t="s">
        <v>31</v>
      </c>
      <c r="I14" s="10" t="s">
        <v>32</v>
      </c>
      <c r="J14" s="11" t="s">
        <v>41</v>
      </c>
      <c r="K14" s="37" t="s">
        <v>23</v>
      </c>
      <c r="L14" s="37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</row>
    <row r="15" spans="1:76" s="14" customFormat="1" ht="24.95" customHeight="1" x14ac:dyDescent="0.3">
      <c r="A15" s="13" t="s">
        <v>24</v>
      </c>
      <c r="B15" s="13">
        <v>20</v>
      </c>
      <c r="C15" s="13">
        <v>25</v>
      </c>
      <c r="D15" s="13">
        <v>35</v>
      </c>
      <c r="E15" s="13">
        <v>40</v>
      </c>
      <c r="F15" s="13">
        <v>45</v>
      </c>
      <c r="G15" s="13">
        <v>55</v>
      </c>
      <c r="H15" s="13">
        <v>65</v>
      </c>
      <c r="I15" s="13">
        <v>100</v>
      </c>
      <c r="J15" s="31"/>
      <c r="K15" s="13"/>
      <c r="L15" s="13"/>
    </row>
    <row r="16" spans="1:76" s="16" customFormat="1" ht="24.95" customHeight="1" x14ac:dyDescent="0.25">
      <c r="A16" s="15" t="s">
        <v>21</v>
      </c>
      <c r="J16" s="32"/>
      <c r="K16" s="17" t="s">
        <v>1</v>
      </c>
      <c r="L16" s="17">
        <f>B16*B15+C16*C15+D16*D15+E16*E15+F16*F15+G16*G15+H16*H15+I16*I15</f>
        <v>0</v>
      </c>
    </row>
    <row r="17" spans="1:12" s="16" customFormat="1" ht="24.95" customHeight="1" x14ac:dyDescent="0.25">
      <c r="A17" s="15" t="s">
        <v>22</v>
      </c>
      <c r="J17" s="33">
        <v>20</v>
      </c>
      <c r="K17" s="17" t="s">
        <v>2</v>
      </c>
      <c r="L17" s="17">
        <f>B17*J17+C17*J17+D17*J17+E17*J17+F17*J17+G17*J17+H17*J17+I17*J17</f>
        <v>0</v>
      </c>
    </row>
    <row r="18" spans="1:12" s="16" customFormat="1" ht="40.5" customHeight="1" x14ac:dyDescent="0.25">
      <c r="A18" s="18" t="s">
        <v>40</v>
      </c>
      <c r="J18" s="33">
        <v>5</v>
      </c>
      <c r="K18" s="17" t="s">
        <v>3</v>
      </c>
      <c r="L18" s="17">
        <f>B18*J18+C18*J18+D18*J18+E18*J18+F18*J18+G18*J18+H18*J18+I18*J18</f>
        <v>0</v>
      </c>
    </row>
    <row r="19" spans="1:12" s="16" customFormat="1" ht="24.95" customHeight="1" x14ac:dyDescent="0.25">
      <c r="A19" s="15" t="s">
        <v>39</v>
      </c>
      <c r="J19" s="33">
        <v>25</v>
      </c>
      <c r="K19" s="17" t="s">
        <v>4</v>
      </c>
      <c r="L19" s="17">
        <f>B19*J19+C19*J19+D19*J19+E19*J19+F19*J19+G19*J19+H19*J19+I19*J19</f>
        <v>0</v>
      </c>
    </row>
    <row r="20" spans="1:12" s="16" customFormat="1" ht="24.95" customHeight="1" x14ac:dyDescent="0.25">
      <c r="A20" s="19" t="s">
        <v>38</v>
      </c>
      <c r="B20" s="20"/>
      <c r="J20" s="32"/>
      <c r="K20" s="17" t="s">
        <v>5</v>
      </c>
      <c r="L20" s="17">
        <f>+B29+D29+F29+H29</f>
        <v>0</v>
      </c>
    </row>
    <row r="21" spans="1:12" s="16" customFormat="1" ht="20.100000000000001" customHeight="1" x14ac:dyDescent="0.2">
      <c r="J21" s="32"/>
      <c r="K21" s="17"/>
      <c r="L21" s="21">
        <f>+SUM(L16:L20)</f>
        <v>0</v>
      </c>
    </row>
    <row r="22" spans="1:12" ht="30" customHeight="1" x14ac:dyDescent="0.2">
      <c r="J22" s="34"/>
      <c r="K22" s="2" t="s">
        <v>6</v>
      </c>
      <c r="L22" s="22">
        <f>+L21-(L21*(B24/100))</f>
        <v>0</v>
      </c>
    </row>
    <row r="23" spans="1:12" ht="15" x14ac:dyDescent="0.2">
      <c r="A23" s="23"/>
      <c r="B23" s="24"/>
    </row>
    <row r="24" spans="1:12" ht="20.100000000000001" customHeight="1" x14ac:dyDescent="0.25">
      <c r="A24" s="25" t="s">
        <v>36</v>
      </c>
      <c r="B24" s="24"/>
    </row>
    <row r="28" spans="1:12" ht="28.5" x14ac:dyDescent="0.2">
      <c r="A28" s="26" t="s">
        <v>37</v>
      </c>
      <c r="B28" s="26" t="s">
        <v>7</v>
      </c>
      <c r="C28" s="26"/>
      <c r="D28" s="26" t="s">
        <v>33</v>
      </c>
      <c r="E28" s="26"/>
      <c r="F28" s="26" t="s">
        <v>34</v>
      </c>
      <c r="G28" s="26"/>
      <c r="H28" s="26" t="s">
        <v>8</v>
      </c>
    </row>
    <row r="29" spans="1:12" ht="21" customHeight="1" x14ac:dyDescent="0.2">
      <c r="B29" s="27"/>
      <c r="C29" s="27"/>
      <c r="D29" s="27"/>
      <c r="E29" s="27"/>
      <c r="F29" s="27"/>
      <c r="G29" s="27"/>
      <c r="H29" s="27"/>
    </row>
    <row r="30" spans="1:12" ht="21" customHeight="1" x14ac:dyDescent="0.2">
      <c r="B30" s="27"/>
      <c r="C30" s="27"/>
      <c r="D30" s="27"/>
      <c r="E30" s="27"/>
      <c r="F30" s="27"/>
      <c r="G30" s="27"/>
      <c r="H30" s="27"/>
    </row>
    <row r="32" spans="1:12" ht="48.75" customHeight="1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ht="38.25" customHeight="1" x14ac:dyDescent="0.2">
      <c r="A33" s="38" t="s">
        <v>9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ht="20.25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20.25" x14ac:dyDescent="0.3">
      <c r="A35" s="30"/>
      <c r="B35" s="30"/>
      <c r="C35" s="30"/>
      <c r="D35" s="30"/>
      <c r="E35" s="30"/>
      <c r="F35" s="30"/>
      <c r="G35" s="30"/>
      <c r="H35" s="28" t="s">
        <v>35</v>
      </c>
      <c r="K35" s="30"/>
      <c r="L35" s="30"/>
    </row>
  </sheetData>
  <sheetProtection selectLockedCells="1" selectUnlockedCells="1"/>
  <mergeCells count="4">
    <mergeCell ref="A10:J13"/>
    <mergeCell ref="K14:L14"/>
    <mergeCell ref="A32:L32"/>
    <mergeCell ref="A33:L33"/>
  </mergeCells>
  <printOptions horizontalCentered="1" verticalCentered="1"/>
  <pageMargins left="0.15763888888888888" right="0.15763888888888888" top="0.74861111111111112" bottom="0.74791666666666667" header="0.31527777777777777" footer="0.51180555555555551"/>
  <pageSetup paperSize="9" scale="67" firstPageNumber="0" orientation="portrait" r:id="rId1"/>
  <headerFooter alignWithMargins="0">
    <oddHeader>&amp;C&amp;14CISM
Centro di servizi di Spettrometria di Massa&amp;R&amp;12&amp;D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calcolo costi</vt:lpstr>
      <vt:lpstr>'calcolo costi'!Area_stampa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cism</dc:creator>
  <cp:lastModifiedBy>cism</cp:lastModifiedBy>
  <cp:lastPrinted>2017-10-10T09:27:32Z</cp:lastPrinted>
  <dcterms:created xsi:type="dcterms:W3CDTF">2017-10-11T09:42:02Z</dcterms:created>
  <dcterms:modified xsi:type="dcterms:W3CDTF">2017-10-24T11:02:46Z</dcterms:modified>
</cp:coreProperties>
</file>